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76" windowWidth="19968" windowHeight="4596" tabRatio="633"/>
  </bookViews>
  <sheets>
    <sheet name="Adresses et Fonctions" sheetId="4" r:id="rId1"/>
    <sheet name="Fonction  Read 0x03" sheetId="3" r:id="rId2"/>
    <sheet name="Fonctions write 0x05 ou 0x10" sheetId="1" r:id="rId3"/>
    <sheet name="ETAT DES RELAIS" sheetId="6" r:id="rId4"/>
    <sheet name="ETAT DU SYSTEME" sheetId="7" r:id="rId5"/>
    <sheet name="COMMANDE" sheetId="12" r:id="rId6"/>
    <sheet name="ACTIVATION LIMITATION" sheetId="13" r:id="rId7"/>
    <sheet name="ALERTE_CARTOUCHE" sheetId="15" r:id="rId8"/>
    <sheet name="ALARMES" sheetId="14" r:id="rId9"/>
    <sheet name="RESULTATDESINFECTION" sheetId="16" r:id="rId10"/>
  </sheets>
  <calcPr calcId="145621"/>
</workbook>
</file>

<file path=xl/calcChain.xml><?xml version="1.0" encoding="utf-8"?>
<calcChain xmlns="http://schemas.openxmlformats.org/spreadsheetml/2006/main">
  <c r="G17" i="3" l="1"/>
  <c r="D9" i="1" l="1"/>
  <c r="D15" i="3" l="1"/>
  <c r="D9" i="3"/>
  <c r="D27" i="1"/>
  <c r="D22" i="1"/>
  <c r="B75" i="4"/>
  <c r="B76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8" i="4"/>
  <c r="B7" i="4"/>
  <c r="D14" i="1" l="1"/>
</calcChain>
</file>

<file path=xl/sharedStrings.xml><?xml version="1.0" encoding="utf-8"?>
<sst xmlns="http://schemas.openxmlformats.org/spreadsheetml/2006/main" count="470" uniqueCount="182">
  <si>
    <t>Adresse Déstinataire</t>
  </si>
  <si>
    <t>(1 octet)</t>
  </si>
  <si>
    <t>0x00</t>
  </si>
  <si>
    <t>Adresse Ultramix</t>
  </si>
  <si>
    <t>Fonction</t>
  </si>
  <si>
    <t>0x10</t>
  </si>
  <si>
    <t>Adresse</t>
  </si>
  <si>
    <t>HIGH (1 octet)</t>
  </si>
  <si>
    <t>LOW (1 octet)</t>
  </si>
  <si>
    <t>Numero registre</t>
  </si>
  <si>
    <t>Compteur de données (Nbr octets)</t>
  </si>
  <si>
    <t>0x01</t>
  </si>
  <si>
    <t>CRC</t>
  </si>
  <si>
    <t>0x--</t>
  </si>
  <si>
    <t>Adresse départ</t>
  </si>
  <si>
    <t>0x03</t>
  </si>
  <si>
    <t>Nombre de registres</t>
  </si>
  <si>
    <t>Demande temperature Eau Mitigée</t>
  </si>
  <si>
    <t>Réponse temperature Eau Mitigée</t>
  </si>
  <si>
    <t>Température</t>
  </si>
  <si>
    <t>température renvoyée</t>
  </si>
  <si>
    <t>(hexa)</t>
  </si>
  <si>
    <t>(decimale)</t>
  </si>
  <si>
    <t>°C</t>
  </si>
  <si>
    <t>valeur</t>
  </si>
  <si>
    <t>unité</t>
  </si>
  <si>
    <t>Température Eau Mitigée</t>
  </si>
  <si>
    <t>Noms</t>
  </si>
  <si>
    <t>Tempérarature Retour Bouclage</t>
  </si>
  <si>
    <t>Etat des Relais</t>
  </si>
  <si>
    <t>Etat système</t>
  </si>
  <si>
    <t xml:space="preserve"> - not used -</t>
  </si>
  <si>
    <t>Consigne Eau Mitigée</t>
  </si>
  <si>
    <t>Offset sonde Eau mitigee</t>
  </si>
  <si>
    <t>Offset sonde Retour Bouclage</t>
  </si>
  <si>
    <t>Cycle désinfection Minimum</t>
  </si>
  <si>
    <t>Durée vidange</t>
  </si>
  <si>
    <t>Nombre de pas moteur correspondant à la consigne Eau mitigée</t>
  </si>
  <si>
    <t>Nombre de pas moteur correspondant à la limitation tube galvanisé</t>
  </si>
  <si>
    <t xml:space="preserve">Addresses </t>
  </si>
  <si>
    <t>En Hexa 16bits</t>
  </si>
  <si>
    <t>COMMANDE A DISTANCE</t>
  </si>
  <si>
    <t>Valeurs</t>
  </si>
  <si>
    <t>Fonctionnement normal</t>
  </si>
  <si>
    <t>Désinfection en cours</t>
  </si>
  <si>
    <t>Vidange en cours</t>
  </si>
  <si>
    <t>16bits</t>
  </si>
  <si>
    <t>Bit15</t>
  </si>
  <si>
    <t>Bit14</t>
  </si>
  <si>
    <t>Bit13</t>
  </si>
  <si>
    <t>Bit12</t>
  </si>
  <si>
    <t>Bit10</t>
  </si>
  <si>
    <t>Bit11</t>
  </si>
  <si>
    <t>Bit9</t>
  </si>
  <si>
    <t>Bit8</t>
  </si>
  <si>
    <t>Bit7</t>
  </si>
  <si>
    <t>Bit6</t>
  </si>
  <si>
    <t>Bit5</t>
  </si>
  <si>
    <t>Bit4</t>
  </si>
  <si>
    <t>Bit3</t>
  </si>
  <si>
    <t>Bit2</t>
  </si>
  <si>
    <t>Bit1</t>
  </si>
  <si>
    <t>Bit0</t>
  </si>
  <si>
    <t>x</t>
  </si>
  <si>
    <t>relais vidange OFF</t>
  </si>
  <si>
    <t>relais vidange ON</t>
  </si>
  <si>
    <t>relais alarme OFF</t>
  </si>
  <si>
    <t>relais alarme ON</t>
  </si>
  <si>
    <t>relais thermostat ballon ON</t>
  </si>
  <si>
    <t>relais thermostat ballon OFF</t>
  </si>
  <si>
    <t>relais bouclage ON</t>
  </si>
  <si>
    <t>relais bouclage OFF</t>
  </si>
  <si>
    <t>Commentaires</t>
  </si>
  <si>
    <t>mot 1</t>
  </si>
  <si>
    <t>Write   0x10</t>
  </si>
  <si>
    <t>Write 0x05</t>
  </si>
  <si>
    <t>Fonction Modbus associée</t>
  </si>
  <si>
    <t>Nombre de données en mot de 16 bits</t>
  </si>
  <si>
    <t>Réponse</t>
  </si>
  <si>
    <t>Read       0x03</t>
  </si>
  <si>
    <t>Demande écriture consigne Eau Mitigée</t>
  </si>
  <si>
    <t>0x1F</t>
  </si>
  <si>
    <t>0x02</t>
  </si>
  <si>
    <t>CONSIGNE</t>
  </si>
  <si>
    <t>COMMANDE</t>
  </si>
  <si>
    <t>0x05</t>
  </si>
  <si>
    <t>0x3C</t>
  </si>
  <si>
    <t>ETAT DU SYSTÈME</t>
  </si>
  <si>
    <t>ETAT DES RELAIS</t>
  </si>
  <si>
    <t>de 1 à 120 en minutes</t>
  </si>
  <si>
    <t>de 0 à 500</t>
  </si>
  <si>
    <t>Ecart Température avec la consigne Eau Mitigée déclanchant une alarme température Haute</t>
  </si>
  <si>
    <t>ordre de commande sur 16 bits</t>
  </si>
  <si>
    <t>ACTION</t>
  </si>
  <si>
    <t>rien</t>
  </si>
  <si>
    <t>désinfection forcée</t>
  </si>
  <si>
    <t>vidange forcée</t>
  </si>
  <si>
    <t>Température de Limitation de désinfection</t>
  </si>
  <si>
    <t>Activation / Désactivation de la limitation</t>
  </si>
  <si>
    <t>ACTIVATION LIMITATION</t>
  </si>
  <si>
    <t xml:space="preserve">valeur = </t>
  </si>
  <si>
    <t>pas de limitation de température sur phase de désinfection</t>
  </si>
  <si>
    <t xml:space="preserve">limitation de température lors de la désinfection à </t>
  </si>
  <si>
    <t>retour aux adresses</t>
  </si>
  <si>
    <t>Valeur de l'ordre</t>
  </si>
  <si>
    <t>(2 octet)</t>
  </si>
  <si>
    <t>Alarmes</t>
  </si>
  <si>
    <t>Dernière désinfection non faite OU réussie</t>
  </si>
  <si>
    <t>Dernière désinfection non réussie</t>
  </si>
  <si>
    <t>Erreur communication avec vanne</t>
  </si>
  <si>
    <t>Toutes les communications avec Vanne Ok</t>
  </si>
  <si>
    <t>Sonde mitigée ok</t>
  </si>
  <si>
    <t>Erreur sonde Mitigée</t>
  </si>
  <si>
    <t>Sonde bouclage ok</t>
  </si>
  <si>
    <t>Erreur sonde bouclage</t>
  </si>
  <si>
    <t>Activation / Désactivation de l'alerte cartouche</t>
  </si>
  <si>
    <t>veleur en mois de 6 à 36</t>
  </si>
  <si>
    <t xml:space="preserve">valeur </t>
  </si>
  <si>
    <t>désactive la fonction d'alerte cartouche</t>
  </si>
  <si>
    <t>6 à 36</t>
  </si>
  <si>
    <t>ALERTE CARTOUCHE</t>
  </si>
  <si>
    <t>valeur en jours</t>
  </si>
  <si>
    <t>Durée avant alarme cartouche</t>
  </si>
  <si>
    <t>valeur en mois de l'activation de l'alarme, si la valeur envoyée dépasse alors 6 mois est la valeur prise par défaut</t>
  </si>
  <si>
    <r>
      <t>0x</t>
    </r>
    <r>
      <rPr>
        <b/>
        <sz val="11"/>
        <color rgb="FFFF0000"/>
        <rFont val="Calibri"/>
        <family val="2"/>
        <scheme val="minor"/>
      </rPr>
      <t>1AB8</t>
    </r>
    <r>
      <rPr>
        <sz val="11"/>
        <color theme="1"/>
        <rFont val="Calibri"/>
        <family val="2"/>
        <scheme val="minor"/>
      </rPr>
      <t xml:space="preserve"> = 6840  =&gt;68,4°F = 38°C</t>
    </r>
  </si>
  <si>
    <t>0x1A</t>
  </si>
  <si>
    <t>0xB8</t>
  </si>
  <si>
    <t>0,01°F</t>
  </si>
  <si>
    <t>0x1AF4</t>
  </si>
  <si>
    <t>0xF4</t>
  </si>
  <si>
    <r>
      <t xml:space="preserve">if( </t>
    </r>
    <r>
      <rPr>
        <sz val="11"/>
        <color rgb="FFFF0000"/>
        <rFont val="Calibri"/>
        <family val="2"/>
        <scheme val="minor"/>
      </rPr>
      <t xml:space="preserve">valeur &amp; 0x0080 </t>
    </r>
    <r>
      <rPr>
        <sz val="11"/>
        <color theme="1"/>
        <rFont val="Calibri"/>
        <family val="2"/>
        <scheme val="minor"/>
      </rPr>
      <t>) { dernière désinfection non réussie} else { dernière désinfection = OK}</t>
    </r>
  </si>
  <si>
    <r>
      <t xml:space="preserve">if( </t>
    </r>
    <r>
      <rPr>
        <sz val="11"/>
        <color rgb="FFFF0000"/>
        <rFont val="Calibri"/>
        <family val="2"/>
        <scheme val="minor"/>
      </rPr>
      <t xml:space="preserve">valeur &amp; 0x0040 </t>
    </r>
    <r>
      <rPr>
        <sz val="11"/>
        <color theme="1"/>
        <rFont val="Calibri"/>
        <family val="2"/>
        <scheme val="minor"/>
      </rPr>
      <t>) { erreur communication avec vanne} else { communication avec vanne = OK}</t>
    </r>
  </si>
  <si>
    <r>
      <t xml:space="preserve">if( </t>
    </r>
    <r>
      <rPr>
        <sz val="11"/>
        <color rgb="FFFF0000"/>
        <rFont val="Calibri"/>
        <family val="2"/>
        <scheme val="minor"/>
      </rPr>
      <t xml:space="preserve">valeur &amp; 0x0020 </t>
    </r>
    <r>
      <rPr>
        <sz val="11"/>
        <color theme="1"/>
        <rFont val="Calibri"/>
        <family val="2"/>
        <scheme val="minor"/>
      </rPr>
      <t>) { erreur sonde mitigée } else { sonde mitigée = OK}</t>
    </r>
  </si>
  <si>
    <r>
      <t xml:space="preserve">if( </t>
    </r>
    <r>
      <rPr>
        <sz val="11"/>
        <color rgb="FFFF0000"/>
        <rFont val="Calibri"/>
        <family val="2"/>
        <scheme val="minor"/>
      </rPr>
      <t xml:space="preserve">valeur &amp; 0x0010 </t>
    </r>
    <r>
      <rPr>
        <sz val="11"/>
        <color theme="1"/>
        <rFont val="Calibri"/>
        <family val="2"/>
        <scheme val="minor"/>
      </rPr>
      <t>) { erreur sonde bouclage } else { sonde bouclage = OK}</t>
    </r>
  </si>
  <si>
    <t xml:space="preserve">valeur = réponse de 16bits </t>
  </si>
  <si>
    <t>Temps de désinfection du jour en cours</t>
  </si>
  <si>
    <t>valeur en minutes</t>
  </si>
  <si>
    <t>Température Minimum du jour</t>
  </si>
  <si>
    <t>Température Maximum du jour</t>
  </si>
  <si>
    <t>Alarmes du jour</t>
  </si>
  <si>
    <t>Résultat désinfection du jour</t>
  </si>
  <si>
    <t>Temperature loi 1 de desinfection</t>
  </si>
  <si>
    <t>Temps loi 1 de desinfection</t>
  </si>
  <si>
    <t>Temperature loi 2 de desinfection</t>
  </si>
  <si>
    <t>Temps loi 2 de desinfection</t>
  </si>
  <si>
    <t>Temperature loi 3 de desinfection</t>
  </si>
  <si>
    <t>Temps loi 3 de desinfection</t>
  </si>
  <si>
    <t>Redemarrage de l'alerte cartouche à la valeur réglée</t>
  </si>
  <si>
    <t>Année</t>
  </si>
  <si>
    <t>de 0 à 99 (seulement les 2 derniers chiffres)</t>
  </si>
  <si>
    <t>Mois</t>
  </si>
  <si>
    <t>Jour du mois</t>
  </si>
  <si>
    <t>Jour de la semaine</t>
  </si>
  <si>
    <t>Heure</t>
  </si>
  <si>
    <t>Minute</t>
  </si>
  <si>
    <t>Seconde</t>
  </si>
  <si>
    <t>de 1 à 12</t>
  </si>
  <si>
    <t>de 1 à 31</t>
  </si>
  <si>
    <t>de 1 à 7 avec 1 = Lundi….. 7 =dimanche</t>
  </si>
  <si>
    <t>de 0 à 23</t>
  </si>
  <si>
    <t>de 0 à 59</t>
  </si>
  <si>
    <r>
      <t xml:space="preserve">valeur en </t>
    </r>
    <r>
      <rPr>
        <sz val="11"/>
        <color rgb="FFFF0000"/>
        <rFont val="Calibri"/>
        <family val="2"/>
        <scheme val="minor"/>
      </rPr>
      <t>0,1°F</t>
    </r>
    <r>
      <rPr>
        <sz val="11"/>
        <color theme="1"/>
        <rFont val="Calibri"/>
        <family val="2"/>
        <scheme val="minor"/>
      </rPr>
      <t xml:space="preserve"> de [0 à 720] = [0 à 40 °C]</t>
    </r>
  </si>
  <si>
    <t>Résultat désinfection</t>
  </si>
  <si>
    <t>pas de désinfection encore faite</t>
  </si>
  <si>
    <t>désinfection réussie</t>
  </si>
  <si>
    <t>255 = 0xFF</t>
  </si>
  <si>
    <t>Résultat sur 8 bits poids faible</t>
  </si>
  <si>
    <t>désinfection non réussie</t>
  </si>
  <si>
    <t>de 0 à 120 en minutes, 0 pas de vidange</t>
  </si>
  <si>
    <t>0 = désactivé / 1 = Activé</t>
  </si>
  <si>
    <r>
      <t xml:space="preserve">valeur en </t>
    </r>
    <r>
      <rPr>
        <sz val="11"/>
        <color rgb="FFFF0000"/>
        <rFont val="Calibri"/>
        <family val="2"/>
        <scheme val="minor"/>
      </rPr>
      <t>0,1°F</t>
    </r>
    <r>
      <rPr>
        <sz val="11"/>
        <color theme="1"/>
        <rFont val="Calibri"/>
        <family val="2"/>
        <scheme val="minor"/>
      </rPr>
      <t xml:space="preserve"> de [500 à 1580] = [50°C à 70°C]</t>
    </r>
  </si>
  <si>
    <r>
      <t xml:space="preserve">valeur en </t>
    </r>
    <r>
      <rPr>
        <sz val="11"/>
        <color rgb="FFFF0000"/>
        <rFont val="Calibri"/>
        <family val="2"/>
        <scheme val="minor"/>
      </rPr>
      <t>0,1°F</t>
    </r>
    <r>
      <rPr>
        <sz val="11"/>
        <color theme="1"/>
        <rFont val="Calibri"/>
        <family val="2"/>
        <scheme val="minor"/>
      </rPr>
      <t xml:space="preserve"> de [860 à </t>
    </r>
    <r>
      <rPr>
        <b/>
        <sz val="11"/>
        <color rgb="FF00B0F0"/>
        <rFont val="Calibri"/>
        <family val="2"/>
        <scheme val="minor"/>
      </rPr>
      <t>T°C_Limitation</t>
    </r>
    <r>
      <rPr>
        <b/>
        <sz val="11"/>
        <color theme="1"/>
        <rFont val="Calibri"/>
        <family val="2"/>
        <scheme val="minor"/>
      </rPr>
      <t>]</t>
    </r>
    <r>
      <rPr>
        <sz val="11"/>
        <color theme="1"/>
        <rFont val="Calibri"/>
        <family val="2"/>
        <scheme val="minor"/>
      </rPr>
      <t xml:space="preserve"> = [30°C à 70°C]</t>
    </r>
  </si>
  <si>
    <r>
      <t xml:space="preserve">valeur en </t>
    </r>
    <r>
      <rPr>
        <sz val="11"/>
        <color rgb="FFFF0000"/>
        <rFont val="Calibri"/>
        <family val="2"/>
        <scheme val="minor"/>
      </rPr>
      <t xml:space="preserve">0,01°F </t>
    </r>
    <r>
      <rPr>
        <sz val="11"/>
        <color theme="1"/>
        <rFont val="Calibri"/>
        <family val="2"/>
        <scheme val="minor"/>
      </rPr>
      <t>de [-1782 à 1782] = [-9,9°C à 9,9°C]</t>
    </r>
  </si>
  <si>
    <r>
      <t xml:space="preserve">valeur en </t>
    </r>
    <r>
      <rPr>
        <sz val="11"/>
        <color rgb="FFFF0000"/>
        <rFont val="Calibri"/>
        <family val="2"/>
        <scheme val="minor"/>
      </rPr>
      <t>0,01°F</t>
    </r>
    <r>
      <rPr>
        <sz val="11"/>
        <color theme="1"/>
        <rFont val="Calibri"/>
        <family val="2"/>
        <scheme val="minor"/>
      </rPr>
      <t xml:space="preserve"> de [-1782 à 1782] = [-9,9°C à 9,9°C]</t>
    </r>
  </si>
  <si>
    <t xml:space="preserve">0xF90A = -1782 = -9,9°F </t>
  </si>
  <si>
    <r>
      <t xml:space="preserve">valeur en </t>
    </r>
    <r>
      <rPr>
        <sz val="11"/>
        <color rgb="FFFF0000"/>
        <rFont val="Calibri"/>
        <family val="2"/>
        <scheme val="minor"/>
      </rPr>
      <t xml:space="preserve">0,1°F </t>
    </r>
  </si>
  <si>
    <r>
      <t>valeur en</t>
    </r>
    <r>
      <rPr>
        <sz val="11"/>
        <color rgb="FFFF0000"/>
        <rFont val="Calibri"/>
        <family val="2"/>
        <scheme val="minor"/>
      </rPr>
      <t xml:space="preserve"> 0,1°F </t>
    </r>
    <r>
      <rPr>
        <sz val="11"/>
        <color theme="1"/>
        <rFont val="Calibri"/>
        <family val="2"/>
        <scheme val="minor"/>
      </rPr>
      <t xml:space="preserve">          ( 20°C = 680)</t>
    </r>
  </si>
  <si>
    <r>
      <t xml:space="preserve">valeur en </t>
    </r>
    <r>
      <rPr>
        <sz val="11"/>
        <color rgb="FFFF0000"/>
        <rFont val="Calibri"/>
        <family val="2"/>
        <scheme val="minor"/>
      </rPr>
      <t>0,1°F</t>
    </r>
    <r>
      <rPr>
        <sz val="11"/>
        <color theme="1"/>
        <rFont val="Calibri"/>
        <family val="2"/>
        <scheme val="minor"/>
      </rPr>
      <t xml:space="preserve">           ( 20°C = 680)</t>
    </r>
  </si>
  <si>
    <r>
      <t xml:space="preserve">valeur en </t>
    </r>
    <r>
      <rPr>
        <sz val="11"/>
        <color rgb="FFFF0000"/>
        <rFont val="Calibri"/>
        <family val="2"/>
        <scheme val="minor"/>
      </rPr>
      <t xml:space="preserve">0,1°F </t>
    </r>
    <r>
      <rPr>
        <sz val="11"/>
        <color theme="1"/>
        <rFont val="Calibri"/>
        <family val="2"/>
        <scheme val="minor"/>
      </rPr>
      <t xml:space="preserve">          ( 20°C = 680)</t>
    </r>
  </si>
  <si>
    <r>
      <t xml:space="preserve">valeur en </t>
    </r>
    <r>
      <rPr>
        <sz val="11"/>
        <color rgb="FFFF0000"/>
        <rFont val="Calibri"/>
        <family val="2"/>
        <scheme val="minor"/>
      </rPr>
      <t xml:space="preserve">0,1°F    </t>
    </r>
    <r>
      <rPr>
        <sz val="11"/>
        <color theme="1"/>
        <rFont val="Calibri"/>
        <family val="2"/>
        <scheme val="minor"/>
      </rPr>
      <t xml:space="preserve">       ( 20°C = 680)</t>
    </r>
  </si>
  <si>
    <t>Ecriture uniquement en phase réglage du mtigeur</t>
  </si>
  <si>
    <t>Ecriture uniquement en phase réglage du mitigeur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</si>
</sst>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0" borderId="0" xfId="0" applyBorder="1" applyAlignment="1"/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11" xfId="0" applyBorder="1"/>
    <xf numFmtId="0" fontId="0" fillId="0" borderId="13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8" fillId="0" borderId="0" xfId="3"/>
    <xf numFmtId="0" fontId="0" fillId="0" borderId="0" xfId="0" applyAlignment="1">
      <alignment horizontal="right"/>
    </xf>
    <xf numFmtId="0" fontId="0" fillId="6" borderId="7" xfId="0" applyFill="1" applyBorder="1"/>
    <xf numFmtId="0" fontId="0" fillId="6" borderId="14" xfId="0" applyFill="1" applyBorder="1"/>
    <xf numFmtId="0" fontId="0" fillId="6" borderId="8" xfId="0" applyFill="1" applyBorder="1"/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8" borderId="14" xfId="0" applyFill="1" applyBorder="1"/>
    <xf numFmtId="0" fontId="3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3" applyBorder="1"/>
    <xf numFmtId="0" fontId="7" fillId="0" borderId="0" xfId="0" applyFont="1" applyBorder="1"/>
    <xf numFmtId="0" fontId="0" fillId="0" borderId="0" xfId="0" applyFont="1" applyBorder="1"/>
    <xf numFmtId="0" fontId="7" fillId="0" borderId="15" xfId="0" applyFont="1" applyBorder="1"/>
    <xf numFmtId="0" fontId="3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8" fillId="7" borderId="5" xfId="3" applyFill="1" applyBorder="1"/>
    <xf numFmtId="0" fontId="8" fillId="7" borderId="13" xfId="3" applyFill="1" applyBorder="1"/>
    <xf numFmtId="0" fontId="8" fillId="3" borderId="11" xfId="3" applyFill="1" applyBorder="1"/>
    <xf numFmtId="0" fontId="8" fillId="9" borderId="11" xfId="3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0" fillId="6" borderId="14" xfId="0" applyFont="1" applyFill="1" applyBorder="1"/>
    <xf numFmtId="0" fontId="0" fillId="0" borderId="15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8" fillId="0" borderId="0" xfId="3" applyFill="1" applyBorder="1"/>
    <xf numFmtId="49" fontId="0" fillId="0" borderId="0" xfId="0" applyNumberFormat="1"/>
    <xf numFmtId="49" fontId="3" fillId="8" borderId="0" xfId="0" applyNumberFormat="1" applyFont="1" applyFill="1"/>
    <xf numFmtId="0" fontId="4" fillId="6" borderId="8" xfId="0" applyFont="1" applyFill="1" applyBorder="1"/>
    <xf numFmtId="0" fontId="4" fillId="0" borderId="12" xfId="0" applyFont="1" applyBorder="1" applyAlignment="1">
      <alignment horizontal="center"/>
    </xf>
    <xf numFmtId="0" fontId="9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4">
    <cellStyle name="Lien hypertexte" xfId="3" builtinId="8"/>
    <cellStyle name="Lien hypertexte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76"/>
  <sheetViews>
    <sheetView tabSelected="1" topLeftCell="A25" zoomScale="70" zoomScaleNormal="70" workbookViewId="0">
      <selection activeCell="H56" sqref="H56"/>
    </sheetView>
  </sheetViews>
  <sheetFormatPr baseColWidth="10" defaultRowHeight="14.4" x14ac:dyDescent="0.3"/>
  <cols>
    <col min="1" max="1" width="12.33203125" style="2" bestFit="1" customWidth="1"/>
    <col min="2" max="2" width="15.77734375" style="2" bestFit="1" customWidth="1"/>
    <col min="3" max="3" width="79" bestFit="1" customWidth="1"/>
    <col min="4" max="4" width="12.44140625" bestFit="1" customWidth="1"/>
    <col min="5" max="5" width="10.77734375" bestFit="1" customWidth="1"/>
    <col min="6" max="6" width="38.33203125" style="56" bestFit="1" customWidth="1"/>
    <col min="7" max="7" width="50.21875" bestFit="1" customWidth="1"/>
    <col min="8" max="8" width="51.21875" style="69" bestFit="1" customWidth="1"/>
  </cols>
  <sheetData>
    <row r="5" spans="1:7" ht="15" thickBot="1" x14ac:dyDescent="0.35"/>
    <row r="6" spans="1:7" ht="15" thickBot="1" x14ac:dyDescent="0.35">
      <c r="A6" s="26" t="s">
        <v>39</v>
      </c>
      <c r="B6" s="27" t="s">
        <v>40</v>
      </c>
      <c r="C6" s="28" t="s">
        <v>27</v>
      </c>
      <c r="D6" s="74" t="s">
        <v>76</v>
      </c>
      <c r="E6" s="75"/>
      <c r="F6" s="50" t="s">
        <v>77</v>
      </c>
      <c r="G6" s="44" t="s">
        <v>72</v>
      </c>
    </row>
    <row r="7" spans="1:7" x14ac:dyDescent="0.3">
      <c r="A7" s="45">
        <v>0</v>
      </c>
      <c r="B7" s="29" t="str">
        <f>CONCATENATE( "0x",DEC2HEX(A7,4))</f>
        <v>0x0000</v>
      </c>
      <c r="C7" s="33" t="s">
        <v>26</v>
      </c>
      <c r="D7" s="58" t="s">
        <v>79</v>
      </c>
      <c r="E7" s="32"/>
      <c r="F7" s="51">
        <v>1</v>
      </c>
      <c r="G7" s="67" t="s">
        <v>176</v>
      </c>
    </row>
    <row r="8" spans="1:7" x14ac:dyDescent="0.3">
      <c r="A8" s="45">
        <v>1</v>
      </c>
      <c r="B8" s="30" t="str">
        <f>CONCATENATE( "0x",DEC2HEX(A8,4))</f>
        <v>0x0001</v>
      </c>
      <c r="C8" s="33" t="s">
        <v>28</v>
      </c>
      <c r="D8" s="59" t="s">
        <v>79</v>
      </c>
      <c r="E8" s="22"/>
      <c r="F8" s="51">
        <v>1</v>
      </c>
      <c r="G8" s="23" t="s">
        <v>175</v>
      </c>
    </row>
    <row r="9" spans="1:7" x14ac:dyDescent="0.3">
      <c r="A9" s="45">
        <v>2</v>
      </c>
      <c r="B9" s="30" t="str">
        <f t="shared" ref="B9:B72" si="0">CONCATENATE( "0x",DEC2HEX(A9,4))</f>
        <v>0x0002</v>
      </c>
      <c r="C9" s="46" t="s">
        <v>29</v>
      </c>
      <c r="D9" s="59" t="s">
        <v>79</v>
      </c>
      <c r="E9" s="22"/>
      <c r="F9" s="51">
        <v>1</v>
      </c>
      <c r="G9" s="23"/>
    </row>
    <row r="10" spans="1:7" x14ac:dyDescent="0.3">
      <c r="A10" s="45">
        <v>3</v>
      </c>
      <c r="B10" s="30" t="str">
        <f t="shared" si="0"/>
        <v>0x0003</v>
      </c>
      <c r="C10" s="46" t="s">
        <v>30</v>
      </c>
      <c r="D10" s="59" t="s">
        <v>79</v>
      </c>
      <c r="E10" s="22"/>
      <c r="F10" s="51">
        <v>1</v>
      </c>
      <c r="G10" s="23"/>
    </row>
    <row r="11" spans="1:7" x14ac:dyDescent="0.3">
      <c r="A11" s="45">
        <v>4</v>
      </c>
      <c r="B11" s="30" t="str">
        <f t="shared" si="0"/>
        <v>0x0004</v>
      </c>
      <c r="C11" s="46" t="s">
        <v>122</v>
      </c>
      <c r="D11" s="59" t="s">
        <v>79</v>
      </c>
      <c r="E11" s="22"/>
      <c r="F11" s="51">
        <v>1</v>
      </c>
      <c r="G11" s="23" t="s">
        <v>121</v>
      </c>
    </row>
    <row r="12" spans="1:7" x14ac:dyDescent="0.3">
      <c r="A12" s="45">
        <v>5</v>
      </c>
      <c r="B12" s="30" t="str">
        <f t="shared" si="0"/>
        <v>0x0005</v>
      </c>
      <c r="C12" s="46" t="s">
        <v>135</v>
      </c>
      <c r="D12" s="59" t="s">
        <v>79</v>
      </c>
      <c r="E12" s="22"/>
      <c r="F12" s="51">
        <v>1</v>
      </c>
      <c r="G12" s="23" t="s">
        <v>136</v>
      </c>
    </row>
    <row r="13" spans="1:7" x14ac:dyDescent="0.3">
      <c r="A13" s="45">
        <v>6</v>
      </c>
      <c r="B13" s="30" t="str">
        <f t="shared" si="0"/>
        <v>0x0006</v>
      </c>
      <c r="C13" s="46" t="s">
        <v>137</v>
      </c>
      <c r="D13" s="59" t="s">
        <v>79</v>
      </c>
      <c r="E13" s="22"/>
      <c r="F13" s="51">
        <v>1</v>
      </c>
      <c r="G13" s="23" t="s">
        <v>177</v>
      </c>
    </row>
    <row r="14" spans="1:7" x14ac:dyDescent="0.3">
      <c r="A14" s="45">
        <v>7</v>
      </c>
      <c r="B14" s="30" t="str">
        <f t="shared" si="0"/>
        <v>0x0007</v>
      </c>
      <c r="C14" s="46" t="s">
        <v>138</v>
      </c>
      <c r="D14" s="59" t="s">
        <v>79</v>
      </c>
      <c r="E14" s="22"/>
      <c r="F14" s="51">
        <v>1</v>
      </c>
      <c r="G14" s="23" t="s">
        <v>178</v>
      </c>
    </row>
    <row r="15" spans="1:7" x14ac:dyDescent="0.3">
      <c r="A15" s="45">
        <v>8</v>
      </c>
      <c r="B15" s="30" t="str">
        <f t="shared" si="0"/>
        <v>0x0008</v>
      </c>
      <c r="C15" s="68" t="s">
        <v>139</v>
      </c>
      <c r="D15" s="59" t="s">
        <v>79</v>
      </c>
      <c r="E15" s="22"/>
      <c r="F15" s="51">
        <v>1</v>
      </c>
      <c r="G15" s="23"/>
    </row>
    <row r="16" spans="1:7" x14ac:dyDescent="0.3">
      <c r="A16" s="45">
        <v>9</v>
      </c>
      <c r="B16" s="30" t="str">
        <f t="shared" si="0"/>
        <v>0x0009</v>
      </c>
      <c r="C16" s="68" t="s">
        <v>140</v>
      </c>
      <c r="D16" s="59" t="s">
        <v>79</v>
      </c>
      <c r="E16" s="22"/>
      <c r="F16" s="51">
        <v>1</v>
      </c>
      <c r="G16" s="23"/>
    </row>
    <row r="17" spans="1:7" x14ac:dyDescent="0.3">
      <c r="A17" s="45">
        <v>10</v>
      </c>
      <c r="B17" s="30" t="str">
        <f t="shared" si="0"/>
        <v>0x000A</v>
      </c>
      <c r="C17" s="47" t="s">
        <v>31</v>
      </c>
      <c r="D17" s="52"/>
      <c r="E17" s="22"/>
      <c r="F17" s="51"/>
      <c r="G17" s="23"/>
    </row>
    <row r="18" spans="1:7" x14ac:dyDescent="0.3">
      <c r="A18" s="45">
        <v>11</v>
      </c>
      <c r="B18" s="30" t="str">
        <f t="shared" si="0"/>
        <v>0x000B</v>
      </c>
      <c r="C18" s="47" t="s">
        <v>31</v>
      </c>
      <c r="D18" s="52"/>
      <c r="E18" s="22"/>
      <c r="F18" s="51"/>
      <c r="G18" s="23"/>
    </row>
    <row r="19" spans="1:7" x14ac:dyDescent="0.3">
      <c r="A19" s="45">
        <v>12</v>
      </c>
      <c r="B19" s="30" t="str">
        <f t="shared" si="0"/>
        <v>0x000C</v>
      </c>
      <c r="C19" s="47" t="s">
        <v>31</v>
      </c>
      <c r="D19" s="52"/>
      <c r="E19" s="22"/>
      <c r="F19" s="51"/>
      <c r="G19" s="23"/>
    </row>
    <row r="20" spans="1:7" x14ac:dyDescent="0.3">
      <c r="A20" s="45">
        <v>13</v>
      </c>
      <c r="B20" s="30" t="str">
        <f t="shared" si="0"/>
        <v>0x000D</v>
      </c>
      <c r="C20" s="47" t="s">
        <v>31</v>
      </c>
      <c r="D20" s="52"/>
      <c r="E20" s="22"/>
      <c r="F20" s="51"/>
      <c r="G20" s="23"/>
    </row>
    <row r="21" spans="1:7" x14ac:dyDescent="0.3">
      <c r="A21" s="45">
        <v>14</v>
      </c>
      <c r="B21" s="30" t="str">
        <f t="shared" si="0"/>
        <v>0x000E</v>
      </c>
      <c r="C21" s="47" t="s">
        <v>31</v>
      </c>
      <c r="D21" s="52"/>
      <c r="E21" s="22"/>
      <c r="F21" s="51"/>
      <c r="G21" s="23"/>
    </row>
    <row r="22" spans="1:7" x14ac:dyDescent="0.3">
      <c r="A22" s="45">
        <v>15</v>
      </c>
      <c r="B22" s="30" t="str">
        <f t="shared" si="0"/>
        <v>0x000F</v>
      </c>
      <c r="C22" s="47" t="s">
        <v>31</v>
      </c>
      <c r="D22" s="52"/>
      <c r="E22" s="22"/>
      <c r="F22" s="51"/>
      <c r="G22" s="23"/>
    </row>
    <row r="23" spans="1:7" x14ac:dyDescent="0.3">
      <c r="A23" s="45">
        <v>16</v>
      </c>
      <c r="B23" s="30" t="str">
        <f t="shared" si="0"/>
        <v>0x0010</v>
      </c>
      <c r="C23" s="47" t="s">
        <v>31</v>
      </c>
      <c r="D23" s="52"/>
      <c r="E23" s="22"/>
      <c r="F23" s="51"/>
      <c r="G23" s="23"/>
    </row>
    <row r="24" spans="1:7" x14ac:dyDescent="0.3">
      <c r="A24" s="45">
        <v>17</v>
      </c>
      <c r="B24" s="30" t="str">
        <f t="shared" si="0"/>
        <v>0x0011</v>
      </c>
      <c r="C24" s="47" t="s">
        <v>31</v>
      </c>
      <c r="D24" s="52"/>
      <c r="E24" s="22"/>
      <c r="F24" s="51"/>
      <c r="G24" s="23"/>
    </row>
    <row r="25" spans="1:7" x14ac:dyDescent="0.3">
      <c r="A25" s="45">
        <v>18</v>
      </c>
      <c r="B25" s="30" t="str">
        <f t="shared" si="0"/>
        <v>0x0012</v>
      </c>
      <c r="C25" s="47" t="s">
        <v>31</v>
      </c>
      <c r="D25" s="52"/>
      <c r="E25" s="22"/>
      <c r="F25" s="51"/>
      <c r="G25" s="23"/>
    </row>
    <row r="26" spans="1:7" x14ac:dyDescent="0.3">
      <c r="A26" s="45">
        <v>19</v>
      </c>
      <c r="B26" s="30" t="str">
        <f t="shared" si="0"/>
        <v>0x0013</v>
      </c>
      <c r="C26" s="47" t="s">
        <v>31</v>
      </c>
      <c r="D26" s="52"/>
      <c r="E26" s="22"/>
      <c r="F26" s="51"/>
      <c r="G26" s="23"/>
    </row>
    <row r="27" spans="1:7" x14ac:dyDescent="0.3">
      <c r="A27" s="45">
        <v>20</v>
      </c>
      <c r="B27" s="30" t="str">
        <f t="shared" si="0"/>
        <v>0x0014</v>
      </c>
      <c r="C27" s="47" t="s">
        <v>31</v>
      </c>
      <c r="D27" s="52"/>
      <c r="E27" s="22"/>
      <c r="F27" s="51"/>
      <c r="G27" s="23"/>
    </row>
    <row r="28" spans="1:7" x14ac:dyDescent="0.3">
      <c r="A28" s="45">
        <v>21</v>
      </c>
      <c r="B28" s="30" t="str">
        <f t="shared" si="0"/>
        <v>0x0015</v>
      </c>
      <c r="C28" s="47" t="s">
        <v>31</v>
      </c>
      <c r="D28" s="52"/>
      <c r="E28" s="22"/>
      <c r="F28" s="51"/>
      <c r="G28" s="23"/>
    </row>
    <row r="29" spans="1:7" x14ac:dyDescent="0.3">
      <c r="A29" s="45">
        <v>22</v>
      </c>
      <c r="B29" s="30" t="str">
        <f t="shared" si="0"/>
        <v>0x0016</v>
      </c>
      <c r="C29" s="47" t="s">
        <v>31</v>
      </c>
      <c r="D29" s="52"/>
      <c r="E29" s="22"/>
      <c r="F29" s="51"/>
      <c r="G29" s="23"/>
    </row>
    <row r="30" spans="1:7" x14ac:dyDescent="0.3">
      <c r="A30" s="45">
        <v>23</v>
      </c>
      <c r="B30" s="30" t="str">
        <f t="shared" si="0"/>
        <v>0x0017</v>
      </c>
      <c r="C30" s="47" t="s">
        <v>31</v>
      </c>
      <c r="D30" s="52"/>
      <c r="E30" s="22"/>
      <c r="F30" s="51"/>
      <c r="G30" s="23"/>
    </row>
    <row r="31" spans="1:7" x14ac:dyDescent="0.3">
      <c r="A31" s="45">
        <v>24</v>
      </c>
      <c r="B31" s="30" t="str">
        <f t="shared" si="0"/>
        <v>0x0018</v>
      </c>
      <c r="C31" s="47" t="s">
        <v>31</v>
      </c>
      <c r="D31" s="52"/>
      <c r="E31" s="22"/>
      <c r="F31" s="51"/>
      <c r="G31" s="23"/>
    </row>
    <row r="32" spans="1:7" x14ac:dyDescent="0.3">
      <c r="A32" s="45">
        <v>25</v>
      </c>
      <c r="B32" s="30" t="str">
        <f t="shared" si="0"/>
        <v>0x0019</v>
      </c>
      <c r="C32" s="47" t="s">
        <v>31</v>
      </c>
      <c r="D32" s="52"/>
      <c r="E32" s="22"/>
      <c r="F32" s="51"/>
      <c r="G32" s="23"/>
    </row>
    <row r="33" spans="1:8" x14ac:dyDescent="0.3">
      <c r="A33" s="45">
        <v>26</v>
      </c>
      <c r="B33" s="30" t="str">
        <f t="shared" si="0"/>
        <v>0x001A</v>
      </c>
      <c r="C33" s="47" t="s">
        <v>31</v>
      </c>
      <c r="D33" s="52"/>
      <c r="E33" s="22"/>
      <c r="F33" s="51"/>
      <c r="G33" s="23"/>
    </row>
    <row r="34" spans="1:8" x14ac:dyDescent="0.3">
      <c r="A34" s="45">
        <v>27</v>
      </c>
      <c r="B34" s="30" t="str">
        <f t="shared" si="0"/>
        <v>0x001B</v>
      </c>
      <c r="C34" s="47" t="s">
        <v>31</v>
      </c>
      <c r="D34" s="52"/>
      <c r="E34" s="22"/>
      <c r="F34" s="51"/>
      <c r="G34" s="23"/>
    </row>
    <row r="35" spans="1:8" x14ac:dyDescent="0.3">
      <c r="A35" s="45">
        <v>28</v>
      </c>
      <c r="B35" s="30" t="str">
        <f t="shared" si="0"/>
        <v>0x001C</v>
      </c>
      <c r="C35" s="47" t="s">
        <v>31</v>
      </c>
      <c r="D35" s="52"/>
      <c r="E35" s="22"/>
      <c r="F35" s="51"/>
      <c r="G35" s="23"/>
    </row>
    <row r="36" spans="1:8" x14ac:dyDescent="0.3">
      <c r="A36" s="45">
        <v>29</v>
      </c>
      <c r="B36" s="30" t="str">
        <f t="shared" si="0"/>
        <v>0x001D</v>
      </c>
      <c r="C36" s="47" t="s">
        <v>31</v>
      </c>
      <c r="D36" s="52"/>
      <c r="E36" s="22"/>
      <c r="F36" s="51"/>
      <c r="G36" s="23"/>
    </row>
    <row r="37" spans="1:8" x14ac:dyDescent="0.3">
      <c r="A37" s="45">
        <v>30</v>
      </c>
      <c r="B37" s="30" t="str">
        <f t="shared" si="0"/>
        <v>0x001E</v>
      </c>
      <c r="C37" s="46"/>
      <c r="D37" s="52"/>
      <c r="E37" s="22"/>
      <c r="F37" s="51"/>
      <c r="G37" s="23"/>
    </row>
    <row r="38" spans="1:8" x14ac:dyDescent="0.3">
      <c r="A38" s="45">
        <v>31</v>
      </c>
      <c r="B38" s="30" t="str">
        <f t="shared" si="0"/>
        <v>0x001F</v>
      </c>
      <c r="C38" s="48" t="s">
        <v>32</v>
      </c>
      <c r="D38" s="59" t="s">
        <v>79</v>
      </c>
      <c r="E38" s="60" t="s">
        <v>74</v>
      </c>
      <c r="F38" s="51">
        <v>1</v>
      </c>
      <c r="G38" s="23" t="s">
        <v>171</v>
      </c>
      <c r="H38" s="70" t="s">
        <v>180</v>
      </c>
    </row>
    <row r="39" spans="1:8" x14ac:dyDescent="0.3">
      <c r="A39" s="45">
        <v>32</v>
      </c>
      <c r="B39" s="30" t="str">
        <f t="shared" si="0"/>
        <v>0x0020</v>
      </c>
      <c r="C39" s="48" t="s">
        <v>33</v>
      </c>
      <c r="D39" s="59" t="s">
        <v>79</v>
      </c>
      <c r="E39" s="60" t="s">
        <v>74</v>
      </c>
      <c r="F39" s="51">
        <v>1</v>
      </c>
      <c r="G39" s="23" t="s">
        <v>172</v>
      </c>
      <c r="H39" s="69" t="s">
        <v>174</v>
      </c>
    </row>
    <row r="40" spans="1:8" x14ac:dyDescent="0.3">
      <c r="A40" s="45">
        <v>33</v>
      </c>
      <c r="B40" s="30" t="str">
        <f t="shared" si="0"/>
        <v>0x0021</v>
      </c>
      <c r="C40" s="48" t="s">
        <v>34</v>
      </c>
      <c r="D40" s="59" t="s">
        <v>79</v>
      </c>
      <c r="E40" s="60" t="s">
        <v>74</v>
      </c>
      <c r="F40" s="51">
        <v>1</v>
      </c>
      <c r="G40" s="23" t="s">
        <v>173</v>
      </c>
      <c r="H40" s="69" t="s">
        <v>174</v>
      </c>
    </row>
    <row r="41" spans="1:8" x14ac:dyDescent="0.3">
      <c r="A41" s="45">
        <v>34</v>
      </c>
      <c r="B41" s="30" t="str">
        <f t="shared" si="0"/>
        <v>0x0022</v>
      </c>
      <c r="C41" s="48" t="s">
        <v>35</v>
      </c>
      <c r="D41" s="59" t="s">
        <v>79</v>
      </c>
      <c r="E41" s="60" t="s">
        <v>74</v>
      </c>
      <c r="F41" s="51">
        <v>1</v>
      </c>
      <c r="G41" s="23" t="s">
        <v>89</v>
      </c>
    </row>
    <row r="42" spans="1:8" x14ac:dyDescent="0.3">
      <c r="A42" s="45">
        <v>35</v>
      </c>
      <c r="B42" s="30" t="str">
        <f t="shared" si="0"/>
        <v>0x0023</v>
      </c>
      <c r="C42" s="48" t="s">
        <v>91</v>
      </c>
      <c r="D42" s="59" t="s">
        <v>79</v>
      </c>
      <c r="E42" s="60" t="s">
        <v>74</v>
      </c>
      <c r="F42" s="51">
        <v>1</v>
      </c>
      <c r="G42" s="23" t="s">
        <v>161</v>
      </c>
    </row>
    <row r="43" spans="1:8" x14ac:dyDescent="0.3">
      <c r="A43" s="45">
        <v>36</v>
      </c>
      <c r="B43" s="30" t="str">
        <f t="shared" si="0"/>
        <v>0x0024</v>
      </c>
      <c r="C43" s="48" t="s">
        <v>36</v>
      </c>
      <c r="D43" s="59" t="s">
        <v>79</v>
      </c>
      <c r="E43" s="60" t="s">
        <v>74</v>
      </c>
      <c r="F43" s="51">
        <v>1</v>
      </c>
      <c r="G43" s="23" t="s">
        <v>168</v>
      </c>
    </row>
    <row r="44" spans="1:8" x14ac:dyDescent="0.3">
      <c r="A44" s="45">
        <v>37</v>
      </c>
      <c r="B44" s="30" t="str">
        <f t="shared" si="0"/>
        <v>0x0025</v>
      </c>
      <c r="C44" s="48" t="s">
        <v>37</v>
      </c>
      <c r="D44" s="59" t="s">
        <v>79</v>
      </c>
      <c r="E44" s="60" t="s">
        <v>74</v>
      </c>
      <c r="F44" s="51">
        <v>1</v>
      </c>
      <c r="G44" s="23" t="s">
        <v>90</v>
      </c>
    </row>
    <row r="45" spans="1:8" x14ac:dyDescent="0.3">
      <c r="A45" s="45">
        <v>38</v>
      </c>
      <c r="B45" s="30" t="str">
        <f t="shared" si="0"/>
        <v>0x0026</v>
      </c>
      <c r="C45" s="48" t="s">
        <v>38</v>
      </c>
      <c r="D45" s="59" t="s">
        <v>79</v>
      </c>
      <c r="E45" s="60" t="s">
        <v>74</v>
      </c>
      <c r="F45" s="51">
        <v>1</v>
      </c>
      <c r="G45" s="23" t="s">
        <v>90</v>
      </c>
    </row>
    <row r="46" spans="1:8" x14ac:dyDescent="0.3">
      <c r="A46" s="45">
        <v>39</v>
      </c>
      <c r="B46" s="30" t="str">
        <f t="shared" si="0"/>
        <v>0x0027</v>
      </c>
      <c r="C46" s="46"/>
      <c r="D46" s="52"/>
      <c r="E46" s="22"/>
      <c r="F46" s="51"/>
      <c r="G46" s="23"/>
    </row>
    <row r="47" spans="1:8" x14ac:dyDescent="0.3">
      <c r="A47" s="45">
        <v>40</v>
      </c>
      <c r="B47" s="30" t="str">
        <f t="shared" si="0"/>
        <v>0x0028</v>
      </c>
      <c r="C47" s="46"/>
      <c r="D47" s="52"/>
      <c r="E47" s="22"/>
      <c r="F47" s="51"/>
      <c r="G47" s="23"/>
    </row>
    <row r="48" spans="1:8" x14ac:dyDescent="0.3">
      <c r="A48" s="45">
        <v>41</v>
      </c>
      <c r="B48" s="30" t="str">
        <f t="shared" si="0"/>
        <v>0x0029</v>
      </c>
      <c r="C48" s="73" t="s">
        <v>97</v>
      </c>
      <c r="D48" s="59" t="s">
        <v>79</v>
      </c>
      <c r="E48" s="60" t="s">
        <v>74</v>
      </c>
      <c r="F48" s="51">
        <v>1</v>
      </c>
      <c r="G48" s="23" t="s">
        <v>170</v>
      </c>
      <c r="H48" s="70" t="s">
        <v>181</v>
      </c>
    </row>
    <row r="49" spans="1:7" x14ac:dyDescent="0.3">
      <c r="A49" s="45">
        <v>42</v>
      </c>
      <c r="B49" s="30" t="str">
        <f t="shared" si="0"/>
        <v>0x002A</v>
      </c>
      <c r="C49" s="46" t="s">
        <v>98</v>
      </c>
      <c r="D49" s="59" t="s">
        <v>79</v>
      </c>
      <c r="E49" s="60" t="s">
        <v>74</v>
      </c>
      <c r="F49" s="51">
        <v>1</v>
      </c>
      <c r="G49" s="23" t="s">
        <v>169</v>
      </c>
    </row>
    <row r="50" spans="1:7" x14ac:dyDescent="0.3">
      <c r="A50" s="45">
        <v>43</v>
      </c>
      <c r="B50" s="30" t="str">
        <f t="shared" si="0"/>
        <v>0x002B</v>
      </c>
      <c r="C50" s="46" t="s">
        <v>115</v>
      </c>
      <c r="D50" s="59" t="s">
        <v>79</v>
      </c>
      <c r="E50" s="60" t="s">
        <v>74</v>
      </c>
      <c r="F50" s="51">
        <v>1</v>
      </c>
      <c r="G50" s="23" t="s">
        <v>116</v>
      </c>
    </row>
    <row r="51" spans="1:7" x14ac:dyDescent="0.3">
      <c r="A51" s="45">
        <v>44</v>
      </c>
      <c r="B51" s="30" t="str">
        <f t="shared" si="0"/>
        <v>0x002C</v>
      </c>
      <c r="C51" s="48" t="s">
        <v>141</v>
      </c>
      <c r="D51" s="59" t="s">
        <v>79</v>
      </c>
      <c r="E51" s="60" t="s">
        <v>74</v>
      </c>
      <c r="F51" s="51">
        <v>1</v>
      </c>
      <c r="G51" s="23" t="s">
        <v>177</v>
      </c>
    </row>
    <row r="52" spans="1:7" x14ac:dyDescent="0.3">
      <c r="A52" s="45">
        <v>45</v>
      </c>
      <c r="B52" s="30" t="str">
        <f t="shared" si="0"/>
        <v>0x002D</v>
      </c>
      <c r="C52" s="48" t="s">
        <v>142</v>
      </c>
      <c r="D52" s="59" t="s">
        <v>79</v>
      </c>
      <c r="E52" s="60" t="s">
        <v>74</v>
      </c>
      <c r="F52" s="51">
        <v>1</v>
      </c>
      <c r="G52" s="23" t="s">
        <v>136</v>
      </c>
    </row>
    <row r="53" spans="1:7" x14ac:dyDescent="0.3">
      <c r="A53" s="45">
        <v>46</v>
      </c>
      <c r="B53" s="30" t="str">
        <f t="shared" si="0"/>
        <v>0x002E</v>
      </c>
      <c r="C53" s="48" t="s">
        <v>143</v>
      </c>
      <c r="D53" s="59" t="s">
        <v>79</v>
      </c>
      <c r="E53" s="60" t="s">
        <v>74</v>
      </c>
      <c r="F53" s="51">
        <v>1</v>
      </c>
      <c r="G53" s="23" t="s">
        <v>178</v>
      </c>
    </row>
    <row r="54" spans="1:7" x14ac:dyDescent="0.3">
      <c r="A54" s="45">
        <v>47</v>
      </c>
      <c r="B54" s="30" t="str">
        <f t="shared" si="0"/>
        <v>0x002F</v>
      </c>
      <c r="C54" s="48" t="s">
        <v>144</v>
      </c>
      <c r="D54" s="59" t="s">
        <v>79</v>
      </c>
      <c r="E54" s="60" t="s">
        <v>74</v>
      </c>
      <c r="F54" s="51">
        <v>1</v>
      </c>
      <c r="G54" s="23" t="s">
        <v>136</v>
      </c>
    </row>
    <row r="55" spans="1:7" x14ac:dyDescent="0.3">
      <c r="A55" s="45">
        <v>48</v>
      </c>
      <c r="B55" s="30" t="str">
        <f t="shared" si="0"/>
        <v>0x0030</v>
      </c>
      <c r="C55" s="48" t="s">
        <v>145</v>
      </c>
      <c r="D55" s="59" t="s">
        <v>79</v>
      </c>
      <c r="E55" s="60" t="s">
        <v>74</v>
      </c>
      <c r="F55" s="51">
        <v>1</v>
      </c>
      <c r="G55" s="23" t="s">
        <v>179</v>
      </c>
    </row>
    <row r="56" spans="1:7" x14ac:dyDescent="0.3">
      <c r="A56" s="45">
        <v>49</v>
      </c>
      <c r="B56" s="30" t="str">
        <f t="shared" si="0"/>
        <v>0x0031</v>
      </c>
      <c r="C56" s="48" t="s">
        <v>146</v>
      </c>
      <c r="D56" s="59" t="s">
        <v>79</v>
      </c>
      <c r="E56" s="60" t="s">
        <v>74</v>
      </c>
      <c r="F56" s="51">
        <v>1</v>
      </c>
      <c r="G56" s="23" t="s">
        <v>136</v>
      </c>
    </row>
    <row r="57" spans="1:7" x14ac:dyDescent="0.3">
      <c r="A57" s="45">
        <v>50</v>
      </c>
      <c r="B57" s="30" t="str">
        <f t="shared" si="0"/>
        <v>0x0032</v>
      </c>
      <c r="C57" s="47" t="s">
        <v>31</v>
      </c>
      <c r="D57" s="23"/>
      <c r="E57" s="53"/>
      <c r="F57" s="51"/>
      <c r="G57" s="23"/>
    </row>
    <row r="58" spans="1:7" x14ac:dyDescent="0.3">
      <c r="A58" s="45">
        <v>51</v>
      </c>
      <c r="B58" s="30" t="str">
        <f t="shared" si="0"/>
        <v>0x0033</v>
      </c>
      <c r="C58" s="47" t="s">
        <v>31</v>
      </c>
      <c r="D58" s="23"/>
      <c r="E58" s="53"/>
      <c r="F58" s="51"/>
      <c r="G58" s="23"/>
    </row>
    <row r="59" spans="1:7" x14ac:dyDescent="0.3">
      <c r="A59" s="45">
        <v>52</v>
      </c>
      <c r="B59" s="30" t="str">
        <f t="shared" si="0"/>
        <v>0x0034</v>
      </c>
      <c r="C59" s="48" t="s">
        <v>148</v>
      </c>
      <c r="D59" s="59" t="s">
        <v>79</v>
      </c>
      <c r="E59" s="60" t="s">
        <v>74</v>
      </c>
      <c r="F59" s="51">
        <v>1</v>
      </c>
      <c r="G59" s="23" t="s">
        <v>149</v>
      </c>
    </row>
    <row r="60" spans="1:7" x14ac:dyDescent="0.3">
      <c r="A60" s="45">
        <v>53</v>
      </c>
      <c r="B60" s="30" t="str">
        <f t="shared" si="0"/>
        <v>0x0035</v>
      </c>
      <c r="C60" s="48" t="s">
        <v>150</v>
      </c>
      <c r="D60" s="59" t="s">
        <v>79</v>
      </c>
      <c r="E60" s="60" t="s">
        <v>74</v>
      </c>
      <c r="F60" s="51">
        <v>1</v>
      </c>
      <c r="G60" s="23" t="s">
        <v>156</v>
      </c>
    </row>
    <row r="61" spans="1:7" x14ac:dyDescent="0.3">
      <c r="A61" s="45">
        <v>54</v>
      </c>
      <c r="B61" s="30" t="str">
        <f t="shared" si="0"/>
        <v>0x0036</v>
      </c>
      <c r="C61" s="48" t="s">
        <v>151</v>
      </c>
      <c r="D61" s="59" t="s">
        <v>79</v>
      </c>
      <c r="E61" s="60" t="s">
        <v>74</v>
      </c>
      <c r="F61" s="51">
        <v>1</v>
      </c>
      <c r="G61" s="23" t="s">
        <v>157</v>
      </c>
    </row>
    <row r="62" spans="1:7" x14ac:dyDescent="0.3">
      <c r="A62" s="45">
        <v>55</v>
      </c>
      <c r="B62" s="30" t="str">
        <f t="shared" si="0"/>
        <v>0x0037</v>
      </c>
      <c r="C62" s="48" t="s">
        <v>152</v>
      </c>
      <c r="D62" s="59" t="s">
        <v>79</v>
      </c>
      <c r="E62" s="60" t="s">
        <v>74</v>
      </c>
      <c r="F62" s="51">
        <v>1</v>
      </c>
      <c r="G62" s="23" t="s">
        <v>158</v>
      </c>
    </row>
    <row r="63" spans="1:7" x14ac:dyDescent="0.3">
      <c r="A63" s="45">
        <v>56</v>
      </c>
      <c r="B63" s="30" t="str">
        <f t="shared" si="0"/>
        <v>0x0038</v>
      </c>
      <c r="C63" s="48" t="s">
        <v>153</v>
      </c>
      <c r="D63" s="59" t="s">
        <v>79</v>
      </c>
      <c r="E63" s="60" t="s">
        <v>74</v>
      </c>
      <c r="F63" s="51">
        <v>1</v>
      </c>
      <c r="G63" s="23" t="s">
        <v>159</v>
      </c>
    </row>
    <row r="64" spans="1:7" x14ac:dyDescent="0.3">
      <c r="A64" s="45">
        <v>57</v>
      </c>
      <c r="B64" s="30" t="str">
        <f t="shared" si="0"/>
        <v>0x0039</v>
      </c>
      <c r="C64" s="48" t="s">
        <v>154</v>
      </c>
      <c r="D64" s="59" t="s">
        <v>79</v>
      </c>
      <c r="E64" s="60" t="s">
        <v>74</v>
      </c>
      <c r="F64" s="51">
        <v>1</v>
      </c>
      <c r="G64" s="23" t="s">
        <v>160</v>
      </c>
    </row>
    <row r="65" spans="1:7" x14ac:dyDescent="0.3">
      <c r="A65" s="45">
        <v>58</v>
      </c>
      <c r="B65" s="30" t="str">
        <f t="shared" si="0"/>
        <v>0x003A</v>
      </c>
      <c r="C65" s="48" t="s">
        <v>155</v>
      </c>
      <c r="D65" s="59" t="s">
        <v>79</v>
      </c>
      <c r="E65" s="60" t="s">
        <v>74</v>
      </c>
      <c r="F65" s="51">
        <v>1</v>
      </c>
      <c r="G65" s="23" t="s">
        <v>160</v>
      </c>
    </row>
    <row r="66" spans="1:7" x14ac:dyDescent="0.3">
      <c r="A66" s="45">
        <v>59</v>
      </c>
      <c r="B66" s="30" t="str">
        <f t="shared" si="0"/>
        <v>0x003B</v>
      </c>
      <c r="C66" s="47" t="s">
        <v>31</v>
      </c>
      <c r="D66" s="23"/>
      <c r="E66" s="53"/>
      <c r="F66" s="51"/>
      <c r="G66" s="23"/>
    </row>
    <row r="67" spans="1:7" x14ac:dyDescent="0.3">
      <c r="A67" s="45">
        <v>60</v>
      </c>
      <c r="B67" s="30" t="str">
        <f t="shared" si="0"/>
        <v>0x003C</v>
      </c>
      <c r="C67" s="46" t="s">
        <v>41</v>
      </c>
      <c r="D67" s="23"/>
      <c r="E67" s="61" t="s">
        <v>75</v>
      </c>
      <c r="F67" s="51">
        <v>1</v>
      </c>
      <c r="G67" s="23"/>
    </row>
    <row r="68" spans="1:7" x14ac:dyDescent="0.3">
      <c r="A68" s="45">
        <v>61</v>
      </c>
      <c r="B68" s="30" t="str">
        <f t="shared" si="0"/>
        <v>0x003D</v>
      </c>
      <c r="C68" s="47" t="s">
        <v>31</v>
      </c>
      <c r="D68" s="23"/>
      <c r="E68" s="53"/>
      <c r="F68" s="51"/>
      <c r="G68" s="23"/>
    </row>
    <row r="69" spans="1:7" x14ac:dyDescent="0.3">
      <c r="A69" s="45">
        <v>62</v>
      </c>
      <c r="B69" s="30" t="str">
        <f t="shared" si="0"/>
        <v>0x003E</v>
      </c>
      <c r="C69" s="47" t="s">
        <v>31</v>
      </c>
      <c r="D69" s="23"/>
      <c r="E69" s="53"/>
      <c r="F69" s="51"/>
      <c r="G69" s="23"/>
    </row>
    <row r="70" spans="1:7" x14ac:dyDescent="0.3">
      <c r="A70" s="45">
        <v>63</v>
      </c>
      <c r="B70" s="30" t="str">
        <f t="shared" si="0"/>
        <v>0x003F</v>
      </c>
      <c r="C70" s="47" t="s">
        <v>31</v>
      </c>
      <c r="D70" s="23"/>
      <c r="E70" s="53"/>
      <c r="F70" s="51"/>
      <c r="G70" s="23"/>
    </row>
    <row r="71" spans="1:7" x14ac:dyDescent="0.3">
      <c r="A71" s="45">
        <v>64</v>
      </c>
      <c r="B71" s="30" t="str">
        <f t="shared" si="0"/>
        <v>0x0040</v>
      </c>
      <c r="C71" s="47" t="s">
        <v>31</v>
      </c>
      <c r="D71" s="23"/>
      <c r="E71" s="53"/>
      <c r="F71" s="51"/>
      <c r="G71" s="23"/>
    </row>
    <row r="72" spans="1:7" x14ac:dyDescent="0.3">
      <c r="A72" s="45">
        <v>65</v>
      </c>
      <c r="B72" s="30" t="str">
        <f t="shared" si="0"/>
        <v>0x0041</v>
      </c>
      <c r="C72" s="47" t="s">
        <v>31</v>
      </c>
      <c r="D72" s="23"/>
      <c r="E72" s="53"/>
      <c r="F72" s="51"/>
      <c r="G72" s="23"/>
    </row>
    <row r="73" spans="1:7" x14ac:dyDescent="0.3">
      <c r="A73" s="45">
        <v>66</v>
      </c>
      <c r="B73" s="30" t="str">
        <f t="shared" ref="B73:B76" si="1">CONCATENATE( "0x",DEC2HEX(A73,4))</f>
        <v>0x0042</v>
      </c>
      <c r="C73" s="47" t="s">
        <v>31</v>
      </c>
      <c r="D73" s="23"/>
      <c r="E73" s="53"/>
      <c r="F73" s="51"/>
      <c r="G73" s="23"/>
    </row>
    <row r="74" spans="1:7" x14ac:dyDescent="0.3">
      <c r="A74" s="45">
        <v>67</v>
      </c>
      <c r="B74" s="30" t="str">
        <f t="shared" si="1"/>
        <v>0x0043</v>
      </c>
      <c r="C74" s="47" t="s">
        <v>31</v>
      </c>
      <c r="D74" s="23"/>
      <c r="E74" s="53"/>
      <c r="F74" s="51"/>
      <c r="G74" s="23"/>
    </row>
    <row r="75" spans="1:7" x14ac:dyDescent="0.3">
      <c r="A75" s="45">
        <v>68</v>
      </c>
      <c r="B75" s="30" t="str">
        <f t="shared" si="1"/>
        <v>0x0044</v>
      </c>
      <c r="C75" s="47" t="s">
        <v>31</v>
      </c>
      <c r="D75" s="23"/>
      <c r="E75" s="53"/>
      <c r="F75" s="51"/>
      <c r="G75" s="23"/>
    </row>
    <row r="76" spans="1:7" ht="15" thickBot="1" x14ac:dyDescent="0.35">
      <c r="A76" s="39">
        <v>69</v>
      </c>
      <c r="B76" s="31" t="str">
        <f t="shared" si="1"/>
        <v>0x0045</v>
      </c>
      <c r="C76" s="49" t="s">
        <v>31</v>
      </c>
      <c r="D76" s="24"/>
      <c r="E76" s="54"/>
      <c r="F76" s="55"/>
      <c r="G76" s="24"/>
    </row>
  </sheetData>
  <mergeCells count="1">
    <mergeCell ref="D6:E6"/>
  </mergeCells>
  <hyperlinks>
    <hyperlink ref="C9" location="'ETAT DES RELAIS'!A1" display="Etat des Relais"/>
    <hyperlink ref="C10" location="'ETAT DU SYSTEME'!A1" display="Etat système"/>
    <hyperlink ref="C67" location="COMMANDE!A1" display="COMMANDE A DISTANCE"/>
    <hyperlink ref="D7" location="'Fonction  Read 0x03'!A1" display="Read       0x03"/>
    <hyperlink ref="D8" location="'Fonction  Read 0x03'!A1" display="Read       0x03"/>
    <hyperlink ref="D9:D12" location="'Fonction  Read 0x03'!A1" display="Read       0x03"/>
    <hyperlink ref="D37:D47" location="'Fonction  Read 0x03'!A1" display="Read       0x03"/>
    <hyperlink ref="E38:E47" location="'Fonctions write 0x05 ou 0x10'!A1" display="Write   0x10"/>
    <hyperlink ref="E67" location="'Fonctions write 0x05 ou 0x10'!A1" display="Write 0x05"/>
    <hyperlink ref="D47:D48" location="'Fonction  Read 0x03'!A1" display="Read       0x03"/>
    <hyperlink ref="E47:E48" location="'Fonctions write 0x05 ou 0x10'!A1" display="Write   0x10"/>
    <hyperlink ref="D48:D49" location="'Fonction  Read 0x03'!A1" display="Read       0x03"/>
    <hyperlink ref="E48:E49" location="'Fonctions write 0x05 ou 0x10'!A1" display="Write   0x10"/>
    <hyperlink ref="C49" location="'ACTIVATION LIMITATION'!A1" display="Activation / Désactivation de la limitation"/>
    <hyperlink ref="D50" location="'Fonction  Read 0x03'!A1" display="Read       0x03"/>
    <hyperlink ref="E50" location="'Fonctions write 0x05 ou 0x10'!A1" display="Write   0x10"/>
    <hyperlink ref="C50" location="ALERTE_CARTOUCHE!A1" display="Activation / Désactivation de l'alerte cartouche"/>
    <hyperlink ref="C11" location="'DONNEES JOUNALIERES'!A1" display="Données journalières (jour J-1 )"/>
    <hyperlink ref="D14" location="'Fonction  Read 0x03'!A1" display="Read       0x03"/>
    <hyperlink ref="D16" location="'Fonction  Read 0x03'!A1" display="Read       0x03"/>
    <hyperlink ref="D51" location="'Fonction  Read 0x03'!A1" display="Read       0x03"/>
    <hyperlink ref="E51" location="'Fonctions write 0x05 ou 0x10'!A1" display="Write   0x10"/>
    <hyperlink ref="D51:D52" location="'Fonction  Read 0x03'!A1" display="Read       0x03"/>
    <hyperlink ref="E51:E52" location="'Fonctions write 0x05 ou 0x10'!A1" display="Write   0x10"/>
    <hyperlink ref="D52:D53" location="'Fonction  Read 0x03'!A1" display="Read       0x03"/>
    <hyperlink ref="E52:E53" location="'Fonctions write 0x05 ou 0x10'!A1" display="Write   0x10"/>
    <hyperlink ref="D54" location="'Fonction  Read 0x03'!A1" display="Read       0x03"/>
    <hyperlink ref="E54" location="'Fonctions write 0x05 ou 0x10'!A1" display="Write   0x10"/>
    <hyperlink ref="D55" location="'Fonction  Read 0x03'!A1" display="Read       0x03"/>
    <hyperlink ref="E55" location="'Fonctions write 0x05 ou 0x10'!A1" display="Write   0x10"/>
    <hyperlink ref="D56" location="'Fonction  Read 0x03'!A1" display="Read       0x03"/>
    <hyperlink ref="E56" location="'Fonctions write 0x05 ou 0x10'!A1" display="Write   0x10"/>
    <hyperlink ref="D59" location="'Fonction  Read 0x03'!A1" display="Read       0x03"/>
    <hyperlink ref="E59" location="'Fonctions write 0x05 ou 0x10'!A1" display="Write   0x10"/>
    <hyperlink ref="D60" location="'Fonction  Read 0x03'!A1" display="Read       0x03"/>
    <hyperlink ref="D61" location="'Fonction  Read 0x03'!A1" display="Read       0x03"/>
    <hyperlink ref="D62" location="'Fonction  Read 0x03'!A1" display="Read       0x03"/>
    <hyperlink ref="D63" location="'Fonction  Read 0x03'!A1" display="Read       0x03"/>
    <hyperlink ref="D64" location="'Fonction  Read 0x03'!A1" display="Read       0x03"/>
    <hyperlink ref="D65" location="'Fonction  Read 0x03'!A1" display="Read       0x03"/>
    <hyperlink ref="E60" location="'Fonctions write 0x05 ou 0x10'!A1" display="Write   0x10"/>
    <hyperlink ref="E61" location="'Fonctions write 0x05 ou 0x10'!A1" display="Write   0x10"/>
    <hyperlink ref="E62" location="'Fonctions write 0x05 ou 0x10'!A1" display="Write   0x10"/>
    <hyperlink ref="E63" location="'Fonctions write 0x05 ou 0x10'!A1" display="Write   0x10"/>
    <hyperlink ref="E64" location="'Fonctions write 0x05 ou 0x10'!A1" display="Write   0x10"/>
    <hyperlink ref="E65" location="'Fonctions write 0x05 ou 0x10'!A1" display="Write   0x10"/>
    <hyperlink ref="C15" location="Alarmes!A1" display="Alarmes du jour"/>
    <hyperlink ref="C16" location="RESULTATDESINFECTION!A1" display="Résultat désinfection du jour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baseColWidth="10" defaultRowHeight="14.4" x14ac:dyDescent="0.3"/>
  <cols>
    <col min="1" max="1" width="22.33203125" customWidth="1"/>
    <col min="2" max="2" width="29.88671875" customWidth="1"/>
    <col min="5" max="5" width="14.44140625" bestFit="1" customWidth="1"/>
    <col min="6" max="6" width="49.5546875" customWidth="1"/>
  </cols>
  <sheetData>
    <row r="1" spans="1:6" x14ac:dyDescent="0.3">
      <c r="A1" s="34" t="s">
        <v>103</v>
      </c>
    </row>
    <row r="3" spans="1:6" x14ac:dyDescent="0.3">
      <c r="A3" t="s">
        <v>162</v>
      </c>
    </row>
    <row r="5" spans="1:6" x14ac:dyDescent="0.3">
      <c r="E5" s="2" t="s">
        <v>104</v>
      </c>
      <c r="F5" t="s">
        <v>93</v>
      </c>
    </row>
    <row r="6" spans="1:6" x14ac:dyDescent="0.3">
      <c r="B6" t="s">
        <v>166</v>
      </c>
      <c r="E6" s="2">
        <v>0</v>
      </c>
      <c r="F6" t="s">
        <v>163</v>
      </c>
    </row>
    <row r="7" spans="1:6" x14ac:dyDescent="0.3">
      <c r="E7" s="2">
        <v>1</v>
      </c>
      <c r="F7" t="s">
        <v>164</v>
      </c>
    </row>
    <row r="8" spans="1:6" x14ac:dyDescent="0.3">
      <c r="E8" s="2" t="s">
        <v>165</v>
      </c>
      <c r="F8" t="s">
        <v>167</v>
      </c>
    </row>
    <row r="9" spans="1:6" x14ac:dyDescent="0.3">
      <c r="E9" s="2"/>
    </row>
  </sheetData>
  <hyperlinks>
    <hyperlink ref="A1" location="'Adresses et Fonctions'!A1" display="retour aux adress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5" zoomScaleNormal="85" workbookViewId="0"/>
  </sheetViews>
  <sheetFormatPr baseColWidth="10" defaultRowHeight="14.4" x14ac:dyDescent="0.3"/>
  <cols>
    <col min="1" max="1" width="19.44140625" customWidth="1"/>
    <col min="2" max="2" width="29.33203125" customWidth="1"/>
    <col min="3" max="3" width="15.33203125" customWidth="1"/>
    <col min="4" max="4" width="18.109375" bestFit="1" customWidth="1"/>
    <col min="5" max="5" width="9.33203125" customWidth="1"/>
    <col min="6" max="6" width="30.44140625" bestFit="1" customWidth="1"/>
    <col min="7" max="7" width="12.33203125" bestFit="1" customWidth="1"/>
    <col min="8" max="8" width="12.5546875" bestFit="1" customWidth="1"/>
    <col min="9" max="9" width="12.33203125" bestFit="1" customWidth="1"/>
    <col min="12" max="12" width="19.33203125" customWidth="1"/>
    <col min="13" max="14" width="19.33203125" bestFit="1" customWidth="1"/>
  </cols>
  <sheetData>
    <row r="1" spans="1:15" x14ac:dyDescent="0.3">
      <c r="A1" s="34" t="s">
        <v>103</v>
      </c>
    </row>
    <row r="3" spans="1:15" x14ac:dyDescent="0.3">
      <c r="A3" s="76" t="s">
        <v>3</v>
      </c>
      <c r="B3" s="76"/>
      <c r="C3" s="3">
        <v>0</v>
      </c>
      <c r="D3" s="2"/>
    </row>
    <row r="4" spans="1:15" x14ac:dyDescent="0.3">
      <c r="D4" s="2"/>
    </row>
    <row r="5" spans="1:15" x14ac:dyDescent="0.3">
      <c r="D5" s="1"/>
    </row>
    <row r="6" spans="1:15" x14ac:dyDescent="0.3">
      <c r="D6" s="1"/>
    </row>
    <row r="7" spans="1:15" x14ac:dyDescent="0.3">
      <c r="A7" s="5"/>
      <c r="B7" s="5"/>
      <c r="C7" s="5"/>
      <c r="D7" s="10" t="s">
        <v>0</v>
      </c>
      <c r="E7" s="8" t="s">
        <v>4</v>
      </c>
      <c r="F7" s="77" t="s">
        <v>14</v>
      </c>
      <c r="G7" s="77"/>
      <c r="H7" s="78" t="s">
        <v>16</v>
      </c>
      <c r="I7" s="78"/>
      <c r="J7" s="77" t="s">
        <v>12</v>
      </c>
      <c r="K7" s="77"/>
    </row>
    <row r="8" spans="1:15" x14ac:dyDescent="0.3">
      <c r="A8" s="81" t="s">
        <v>17</v>
      </c>
      <c r="B8" s="81"/>
      <c r="C8" s="81"/>
      <c r="D8" s="12" t="s">
        <v>1</v>
      </c>
      <c r="E8" s="6" t="s">
        <v>1</v>
      </c>
      <c r="F8" s="12" t="s">
        <v>7</v>
      </c>
      <c r="G8" s="15" t="s">
        <v>8</v>
      </c>
      <c r="H8" s="6" t="s">
        <v>7</v>
      </c>
      <c r="I8" s="17" t="s">
        <v>8</v>
      </c>
      <c r="J8" s="12" t="s">
        <v>1</v>
      </c>
      <c r="K8" s="12" t="s">
        <v>1</v>
      </c>
    </row>
    <row r="9" spans="1:15" x14ac:dyDescent="0.3">
      <c r="A9" s="81"/>
      <c r="B9" s="81"/>
      <c r="C9" s="81"/>
      <c r="D9" s="12" t="str">
        <f>IF($C$3&lt;16,CONCATENATE("0x0",DEC2HEX($C$3)),CONCATENATE("0x",DEC2HEX($C$3)))</f>
        <v>0x00</v>
      </c>
      <c r="E9" s="6" t="s">
        <v>15</v>
      </c>
      <c r="F9" s="20" t="s">
        <v>2</v>
      </c>
      <c r="G9" s="21" t="s">
        <v>2</v>
      </c>
      <c r="H9" s="6" t="s">
        <v>2</v>
      </c>
      <c r="I9" s="17" t="s">
        <v>11</v>
      </c>
      <c r="J9" s="12" t="s">
        <v>13</v>
      </c>
      <c r="K9" s="12" t="s">
        <v>13</v>
      </c>
    </row>
    <row r="10" spans="1:15" x14ac:dyDescent="0.3">
      <c r="A10" s="5"/>
      <c r="B10" s="5"/>
      <c r="C10" s="5"/>
      <c r="D10" s="13"/>
      <c r="E10" s="5"/>
      <c r="F10" s="14"/>
      <c r="G10" s="16"/>
      <c r="H10" s="5"/>
      <c r="I10" s="18"/>
      <c r="J10" s="14"/>
      <c r="K10" s="14"/>
    </row>
    <row r="11" spans="1:15" x14ac:dyDescent="0.3">
      <c r="A11" s="5"/>
      <c r="B11" s="5"/>
      <c r="C11" s="5"/>
      <c r="D11" s="13"/>
      <c r="E11" s="5"/>
      <c r="F11" s="14"/>
      <c r="G11" s="16"/>
      <c r="H11" s="5"/>
      <c r="I11" s="18"/>
      <c r="J11" s="14"/>
      <c r="K11" s="14"/>
    </row>
    <row r="13" spans="1:15" x14ac:dyDescent="0.3">
      <c r="A13" s="5"/>
      <c r="B13" s="5"/>
      <c r="C13" s="5"/>
      <c r="D13" s="10" t="s">
        <v>0</v>
      </c>
      <c r="E13" s="8" t="s">
        <v>4</v>
      </c>
      <c r="F13" s="10" t="s">
        <v>10</v>
      </c>
      <c r="G13" s="82" t="s">
        <v>19</v>
      </c>
      <c r="H13" s="82"/>
      <c r="I13" s="77" t="s">
        <v>12</v>
      </c>
      <c r="J13" s="77"/>
      <c r="M13" t="s">
        <v>20</v>
      </c>
      <c r="N13" t="s">
        <v>20</v>
      </c>
    </row>
    <row r="14" spans="1:15" x14ac:dyDescent="0.3">
      <c r="A14" s="81" t="s">
        <v>18</v>
      </c>
      <c r="B14" s="81"/>
      <c r="C14" s="81"/>
      <c r="D14" s="12" t="s">
        <v>1</v>
      </c>
      <c r="E14" s="6" t="s">
        <v>1</v>
      </c>
      <c r="F14" s="12" t="s">
        <v>1</v>
      </c>
      <c r="G14" s="6" t="s">
        <v>7</v>
      </c>
      <c r="H14" s="6" t="s">
        <v>8</v>
      </c>
      <c r="I14" s="12" t="s">
        <v>1</v>
      </c>
      <c r="J14" s="12" t="s">
        <v>1</v>
      </c>
      <c r="M14" s="4" t="s">
        <v>21</v>
      </c>
      <c r="N14" s="4" t="s">
        <v>22</v>
      </c>
      <c r="O14" s="4"/>
    </row>
    <row r="15" spans="1:15" x14ac:dyDescent="0.3">
      <c r="A15" s="81"/>
      <c r="B15" s="81"/>
      <c r="C15" s="81"/>
      <c r="D15" s="12" t="str">
        <f>IF($C$3&lt;16,CONCATENATE("0x0",DEC2HEX($C$3)),CONCATENATE("0x",DEC2HEX($C$3)))</f>
        <v>0x00</v>
      </c>
      <c r="E15" s="6" t="s">
        <v>15</v>
      </c>
      <c r="F15" s="12" t="s">
        <v>11</v>
      </c>
      <c r="G15" s="6" t="s">
        <v>125</v>
      </c>
      <c r="H15" s="6" t="s">
        <v>129</v>
      </c>
      <c r="I15" s="12" t="s">
        <v>13</v>
      </c>
      <c r="J15" s="12" t="s">
        <v>13</v>
      </c>
      <c r="L15" t="s">
        <v>24</v>
      </c>
      <c r="M15" s="4" t="s">
        <v>128</v>
      </c>
      <c r="N15" s="4">
        <v>6900</v>
      </c>
      <c r="O15" s="4">
        <v>20.56</v>
      </c>
    </row>
    <row r="16" spans="1:15" ht="15" thickBot="1" x14ac:dyDescent="0.35">
      <c r="A16" s="5"/>
      <c r="B16" s="5"/>
      <c r="C16" s="5"/>
      <c r="D16" s="13"/>
      <c r="E16" s="5"/>
      <c r="F16" s="14"/>
      <c r="G16" s="5"/>
      <c r="H16" s="5"/>
      <c r="I16" s="14"/>
      <c r="J16" s="14"/>
      <c r="L16" t="s">
        <v>25</v>
      </c>
      <c r="M16" s="4"/>
      <c r="N16" s="4" t="s">
        <v>127</v>
      </c>
      <c r="O16" s="4" t="s">
        <v>23</v>
      </c>
    </row>
    <row r="17" spans="1:10" ht="15" thickBot="1" x14ac:dyDescent="0.35">
      <c r="A17" s="5"/>
      <c r="B17" s="5"/>
      <c r="C17" s="5"/>
      <c r="D17" s="13"/>
      <c r="E17" s="5"/>
      <c r="F17" s="14"/>
      <c r="G17" s="79">
        <f>((HEX2DEC(MID(G15,3,2))*256+HEX2DEC(MID(H15,3,2)))-3200)*5/900</f>
        <v>20.555555555555557</v>
      </c>
      <c r="H17" s="80"/>
      <c r="I17" s="14"/>
      <c r="J17" s="14"/>
    </row>
  </sheetData>
  <mergeCells count="9">
    <mergeCell ref="A3:B3"/>
    <mergeCell ref="F7:G7"/>
    <mergeCell ref="H7:I7"/>
    <mergeCell ref="G17:H17"/>
    <mergeCell ref="A14:C15"/>
    <mergeCell ref="G13:H13"/>
    <mergeCell ref="I13:J13"/>
    <mergeCell ref="J7:K7"/>
    <mergeCell ref="A8:C9"/>
  </mergeCells>
  <hyperlinks>
    <hyperlink ref="A1" location="'Adresses et Fonctions'!A1" display="retour aux adresse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5" zoomScaleNormal="85" workbookViewId="0"/>
  </sheetViews>
  <sheetFormatPr baseColWidth="10" defaultRowHeight="14.4" x14ac:dyDescent="0.3"/>
  <cols>
    <col min="1" max="1" width="16.6640625" customWidth="1"/>
    <col min="2" max="2" width="19.88671875" customWidth="1"/>
    <col min="3" max="3" width="4.6640625" customWidth="1"/>
    <col min="4" max="4" width="19.33203125" style="1" bestFit="1" customWidth="1"/>
    <col min="6" max="6" width="12.5546875" bestFit="1" customWidth="1"/>
    <col min="7" max="7" width="12.33203125" bestFit="1" customWidth="1"/>
    <col min="8" max="8" width="12.5546875" bestFit="1" customWidth="1"/>
    <col min="9" max="9" width="12.33203125" bestFit="1" customWidth="1"/>
    <col min="10" max="10" width="35.33203125" bestFit="1" customWidth="1"/>
    <col min="11" max="11" width="13" bestFit="1" customWidth="1"/>
    <col min="12" max="12" width="15.44140625" bestFit="1" customWidth="1"/>
  </cols>
  <sheetData>
    <row r="1" spans="1:14" x14ac:dyDescent="0.3">
      <c r="A1" s="34" t="s">
        <v>103</v>
      </c>
      <c r="D1"/>
    </row>
    <row r="2" spans="1:14" x14ac:dyDescent="0.3">
      <c r="D2"/>
    </row>
    <row r="3" spans="1:14" x14ac:dyDescent="0.3">
      <c r="A3" s="76" t="s">
        <v>3</v>
      </c>
      <c r="B3" s="76"/>
      <c r="C3" s="3">
        <v>0</v>
      </c>
    </row>
    <row r="4" spans="1:14" x14ac:dyDescent="0.3">
      <c r="K4" t="s">
        <v>124</v>
      </c>
    </row>
    <row r="7" spans="1:14" x14ac:dyDescent="0.3">
      <c r="A7" s="5"/>
      <c r="B7" s="5"/>
      <c r="C7" s="5"/>
      <c r="D7" s="10" t="s">
        <v>0</v>
      </c>
      <c r="E7" s="8" t="s">
        <v>4</v>
      </c>
      <c r="F7" s="77" t="s">
        <v>6</v>
      </c>
      <c r="G7" s="77"/>
      <c r="H7" s="78" t="s">
        <v>9</v>
      </c>
      <c r="I7" s="78"/>
      <c r="J7" s="10" t="s">
        <v>10</v>
      </c>
      <c r="K7" s="82" t="s">
        <v>83</v>
      </c>
      <c r="L7" s="82"/>
      <c r="M7" s="77" t="s">
        <v>12</v>
      </c>
      <c r="N7" s="77"/>
    </row>
    <row r="8" spans="1:14" x14ac:dyDescent="0.3">
      <c r="A8" s="81" t="s">
        <v>80</v>
      </c>
      <c r="B8" s="81"/>
      <c r="C8" s="5"/>
      <c r="D8" s="12" t="s">
        <v>1</v>
      </c>
      <c r="E8" s="6" t="s">
        <v>1</v>
      </c>
      <c r="F8" s="12" t="s">
        <v>7</v>
      </c>
      <c r="G8" s="15" t="s">
        <v>8</v>
      </c>
      <c r="H8" s="6" t="s">
        <v>7</v>
      </c>
      <c r="I8" s="17" t="s">
        <v>8</v>
      </c>
      <c r="J8" s="12" t="s">
        <v>105</v>
      </c>
      <c r="K8" s="6" t="s">
        <v>7</v>
      </c>
      <c r="L8" s="6" t="s">
        <v>8</v>
      </c>
      <c r="M8" s="12" t="s">
        <v>1</v>
      </c>
      <c r="N8" s="12" t="s">
        <v>1</v>
      </c>
    </row>
    <row r="9" spans="1:14" x14ac:dyDescent="0.3">
      <c r="A9" s="81"/>
      <c r="B9" s="81"/>
      <c r="C9" s="5"/>
      <c r="D9" s="12" t="str">
        <f>IF($C$3&lt;16,CONCATENATE("0x0",DEC2HEX($C$3)),CONCATENATE("0x",DEC2HEX($C$3)))</f>
        <v>0x00</v>
      </c>
      <c r="E9" s="57" t="s">
        <v>5</v>
      </c>
      <c r="F9" s="12" t="s">
        <v>2</v>
      </c>
      <c r="G9" s="15" t="s">
        <v>81</v>
      </c>
      <c r="H9" s="6" t="s">
        <v>2</v>
      </c>
      <c r="I9" s="17" t="s">
        <v>2</v>
      </c>
      <c r="J9" s="12" t="s">
        <v>82</v>
      </c>
      <c r="K9" s="6" t="s">
        <v>125</v>
      </c>
      <c r="L9" s="6" t="s">
        <v>126</v>
      </c>
      <c r="M9" s="12" t="s">
        <v>13</v>
      </c>
      <c r="N9" s="12" t="s">
        <v>13</v>
      </c>
    </row>
    <row r="10" spans="1:14" x14ac:dyDescent="0.3">
      <c r="A10" s="5"/>
      <c r="B10" s="5"/>
      <c r="C10" s="5"/>
      <c r="D10" s="13"/>
      <c r="E10" s="5"/>
      <c r="F10" s="14"/>
      <c r="G10" s="16"/>
      <c r="H10" s="5"/>
      <c r="I10" s="18"/>
      <c r="J10" s="14"/>
      <c r="K10" s="5"/>
      <c r="L10" s="5"/>
      <c r="M10" s="14"/>
      <c r="N10" s="14"/>
    </row>
    <row r="12" spans="1:14" s="19" customFormat="1" x14ac:dyDescent="0.3">
      <c r="A12" s="5"/>
      <c r="B12" s="5"/>
      <c r="C12" s="5"/>
      <c r="D12" s="10" t="s">
        <v>0</v>
      </c>
      <c r="E12" s="8" t="s">
        <v>4</v>
      </c>
      <c r="F12" s="77" t="s">
        <v>6</v>
      </c>
      <c r="G12" s="77"/>
      <c r="H12" s="78" t="s">
        <v>9</v>
      </c>
      <c r="I12" s="78"/>
      <c r="J12" s="10" t="s">
        <v>10</v>
      </c>
      <c r="K12" s="78" t="s">
        <v>12</v>
      </c>
      <c r="L12" s="78"/>
    </row>
    <row r="13" spans="1:14" s="19" customFormat="1" x14ac:dyDescent="0.3">
      <c r="A13" s="81" t="s">
        <v>78</v>
      </c>
      <c r="B13" s="81"/>
      <c r="C13" s="5"/>
      <c r="D13" s="12" t="s">
        <v>1</v>
      </c>
      <c r="E13" s="6" t="s">
        <v>1</v>
      </c>
      <c r="F13" s="12" t="s">
        <v>7</v>
      </c>
      <c r="G13" s="15" t="s">
        <v>8</v>
      </c>
      <c r="H13" s="6" t="s">
        <v>7</v>
      </c>
      <c r="I13" s="17" t="s">
        <v>8</v>
      </c>
      <c r="J13" s="12" t="s">
        <v>105</v>
      </c>
      <c r="K13" s="6" t="s">
        <v>1</v>
      </c>
      <c r="L13" s="6" t="s">
        <v>1</v>
      </c>
    </row>
    <row r="14" spans="1:14" s="19" customFormat="1" x14ac:dyDescent="0.3">
      <c r="A14" s="81"/>
      <c r="B14" s="81"/>
      <c r="C14" s="5"/>
      <c r="D14" s="12" t="str">
        <f>IF($C$3&lt;16,CONCATENATE("0x0",DEC2HEX($C$3)),CONCATENATE("0x",DEC2HEX($C$3)))</f>
        <v>0x00</v>
      </c>
      <c r="E14" s="57" t="s">
        <v>5</v>
      </c>
      <c r="F14" s="12" t="s">
        <v>2</v>
      </c>
      <c r="G14" s="15" t="s">
        <v>81</v>
      </c>
      <c r="H14" s="6" t="s">
        <v>2</v>
      </c>
      <c r="I14" s="17" t="s">
        <v>2</v>
      </c>
      <c r="J14" s="12" t="s">
        <v>82</v>
      </c>
      <c r="K14" s="6" t="s">
        <v>13</v>
      </c>
      <c r="L14" s="6" t="s">
        <v>13</v>
      </c>
    </row>
    <row r="15" spans="1:14" s="19" customFormat="1" x14ac:dyDescent="0.3">
      <c r="A15" s="5"/>
      <c r="B15" s="5"/>
      <c r="C15" s="5"/>
      <c r="D15" s="13"/>
      <c r="E15" s="5"/>
      <c r="F15" s="14"/>
      <c r="G15" s="16"/>
      <c r="H15" s="5"/>
      <c r="I15" s="18"/>
      <c r="J15" s="14"/>
      <c r="K15" s="5"/>
      <c r="L15" s="5"/>
    </row>
    <row r="16" spans="1:14" s="19" customFormat="1" x14ac:dyDescent="0.3"/>
    <row r="17" spans="1:14" s="19" customFormat="1" x14ac:dyDescent="0.3"/>
    <row r="18" spans="1:14" s="19" customFormat="1" x14ac:dyDescent="0.3"/>
    <row r="19" spans="1:14" s="19" customFormat="1" x14ac:dyDescent="0.3"/>
    <row r="20" spans="1:14" x14ac:dyDescent="0.3">
      <c r="A20" s="5"/>
      <c r="B20" s="5"/>
      <c r="C20" s="5"/>
      <c r="D20" s="11" t="s">
        <v>0</v>
      </c>
      <c r="E20" s="9" t="s">
        <v>4</v>
      </c>
      <c r="F20" s="77" t="s">
        <v>6</v>
      </c>
      <c r="G20" s="77"/>
      <c r="H20" s="78" t="s">
        <v>9</v>
      </c>
      <c r="I20" s="78"/>
      <c r="J20" s="11" t="s">
        <v>10</v>
      </c>
      <c r="K20" s="82" t="s">
        <v>84</v>
      </c>
      <c r="L20" s="82"/>
      <c r="M20" s="77" t="s">
        <v>12</v>
      </c>
      <c r="N20" s="77"/>
    </row>
    <row r="21" spans="1:14" x14ac:dyDescent="0.3">
      <c r="A21" s="81" t="s">
        <v>80</v>
      </c>
      <c r="B21" s="81"/>
      <c r="C21" s="5"/>
      <c r="D21" s="12" t="s">
        <v>1</v>
      </c>
      <c r="E21" s="7" t="s">
        <v>1</v>
      </c>
      <c r="F21" s="12" t="s">
        <v>7</v>
      </c>
      <c r="G21" s="15" t="s">
        <v>8</v>
      </c>
      <c r="H21" s="7" t="s">
        <v>7</v>
      </c>
      <c r="I21" s="17" t="s">
        <v>8</v>
      </c>
      <c r="J21" s="12" t="s">
        <v>105</v>
      </c>
      <c r="K21" s="7" t="s">
        <v>7</v>
      </c>
      <c r="L21" s="7" t="s">
        <v>8</v>
      </c>
      <c r="M21" s="12" t="s">
        <v>1</v>
      </c>
      <c r="N21" s="12" t="s">
        <v>1</v>
      </c>
    </row>
    <row r="22" spans="1:14" x14ac:dyDescent="0.3">
      <c r="A22" s="81"/>
      <c r="B22" s="81"/>
      <c r="C22" s="5"/>
      <c r="D22" s="12" t="str">
        <f>IF($C$3&lt;16,CONCATENATE("0x0",DEC2HEX($C$3)),CONCATENATE("0x",DEC2HEX($C$3)))</f>
        <v>0x00</v>
      </c>
      <c r="E22" s="57" t="s">
        <v>85</v>
      </c>
      <c r="F22" s="12" t="s">
        <v>2</v>
      </c>
      <c r="G22" s="15" t="s">
        <v>86</v>
      </c>
      <c r="H22" s="7" t="s">
        <v>2</v>
      </c>
      <c r="I22" s="17" t="s">
        <v>2</v>
      </c>
      <c r="J22" s="12" t="s">
        <v>82</v>
      </c>
      <c r="K22" s="7" t="s">
        <v>2</v>
      </c>
      <c r="L22" s="7" t="s">
        <v>11</v>
      </c>
      <c r="M22" s="12" t="s">
        <v>13</v>
      </c>
      <c r="N22" s="12" t="s">
        <v>13</v>
      </c>
    </row>
    <row r="23" spans="1:14" x14ac:dyDescent="0.3">
      <c r="A23" s="5"/>
      <c r="B23" s="5"/>
      <c r="C23" s="5"/>
      <c r="D23" s="13"/>
      <c r="E23" s="5"/>
      <c r="F23" s="14"/>
      <c r="G23" s="16"/>
      <c r="H23" s="5"/>
      <c r="I23" s="18"/>
      <c r="J23" s="14"/>
      <c r="K23" s="5"/>
      <c r="L23" s="5"/>
      <c r="M23" s="14"/>
      <c r="N23" s="14"/>
    </row>
    <row r="24" spans="1:14" x14ac:dyDescent="0.3">
      <c r="D24" s="2"/>
    </row>
    <row r="25" spans="1:14" s="19" customFormat="1" x14ac:dyDescent="0.3">
      <c r="A25" s="5"/>
      <c r="B25" s="5"/>
      <c r="C25" s="5"/>
      <c r="D25" s="11" t="s">
        <v>0</v>
      </c>
      <c r="E25" s="9" t="s">
        <v>4</v>
      </c>
      <c r="F25" s="77" t="s">
        <v>6</v>
      </c>
      <c r="G25" s="77"/>
      <c r="H25" s="78" t="s">
        <v>9</v>
      </c>
      <c r="I25" s="78"/>
      <c r="J25" s="11" t="s">
        <v>10</v>
      </c>
      <c r="K25" s="78" t="s">
        <v>12</v>
      </c>
      <c r="L25" s="78"/>
    </row>
    <row r="26" spans="1:14" s="19" customFormat="1" x14ac:dyDescent="0.3">
      <c r="A26" s="81" t="s">
        <v>78</v>
      </c>
      <c r="B26" s="81"/>
      <c r="C26" s="5"/>
      <c r="D26" s="12" t="s">
        <v>1</v>
      </c>
      <c r="E26" s="7" t="s">
        <v>1</v>
      </c>
      <c r="F26" s="12" t="s">
        <v>7</v>
      </c>
      <c r="G26" s="15" t="s">
        <v>8</v>
      </c>
      <c r="H26" s="7" t="s">
        <v>7</v>
      </c>
      <c r="I26" s="17" t="s">
        <v>8</v>
      </c>
      <c r="J26" s="12" t="s">
        <v>105</v>
      </c>
      <c r="K26" s="7" t="s">
        <v>1</v>
      </c>
      <c r="L26" s="7" t="s">
        <v>1</v>
      </c>
    </row>
    <row r="27" spans="1:14" s="19" customFormat="1" x14ac:dyDescent="0.3">
      <c r="A27" s="81"/>
      <c r="B27" s="81"/>
      <c r="C27" s="5"/>
      <c r="D27" s="12" t="str">
        <f>IF($C$3&lt;16,CONCATENATE("0x0",DEC2HEX($C$3)),CONCATENATE("0x",DEC2HEX($C$3)))</f>
        <v>0x00</v>
      </c>
      <c r="E27" s="57" t="s">
        <v>85</v>
      </c>
      <c r="F27" s="12" t="s">
        <v>2</v>
      </c>
      <c r="G27" s="15" t="s">
        <v>86</v>
      </c>
      <c r="H27" s="7" t="s">
        <v>2</v>
      </c>
      <c r="I27" s="17" t="s">
        <v>2</v>
      </c>
      <c r="J27" s="12" t="s">
        <v>82</v>
      </c>
      <c r="K27" s="7" t="s">
        <v>13</v>
      </c>
      <c r="L27" s="7" t="s">
        <v>13</v>
      </c>
    </row>
    <row r="28" spans="1:14" s="19" customFormat="1" x14ac:dyDescent="0.3">
      <c r="A28" s="5"/>
      <c r="B28" s="5"/>
      <c r="C28" s="5"/>
      <c r="D28" s="13"/>
      <c r="E28" s="5"/>
      <c r="F28" s="14"/>
      <c r="G28" s="16"/>
      <c r="H28" s="5"/>
      <c r="I28" s="18"/>
      <c r="J28" s="14"/>
      <c r="K28" s="5"/>
      <c r="L28" s="5"/>
    </row>
  </sheetData>
  <mergeCells count="19">
    <mergeCell ref="F25:G25"/>
    <mergeCell ref="H25:I25"/>
    <mergeCell ref="K25:L25"/>
    <mergeCell ref="A26:B27"/>
    <mergeCell ref="F20:G20"/>
    <mergeCell ref="H20:I20"/>
    <mergeCell ref="K20:L20"/>
    <mergeCell ref="M20:N20"/>
    <mergeCell ref="A21:B22"/>
    <mergeCell ref="A8:B9"/>
    <mergeCell ref="A3:B3"/>
    <mergeCell ref="F7:G7"/>
    <mergeCell ref="H7:I7"/>
    <mergeCell ref="K7:L7"/>
    <mergeCell ref="M7:N7"/>
    <mergeCell ref="K12:L12"/>
    <mergeCell ref="A13:B14"/>
    <mergeCell ref="F12:G12"/>
    <mergeCell ref="H12:I12"/>
  </mergeCells>
  <hyperlinks>
    <hyperlink ref="A1" location="'Adresses et Fonctions'!A1" display="retour aux adresse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sqref="A1:XFD2"/>
    </sheetView>
  </sheetViews>
  <sheetFormatPr baseColWidth="10" defaultRowHeight="14.4" x14ac:dyDescent="0.3"/>
  <cols>
    <col min="1" max="1" width="22.88671875" customWidth="1"/>
    <col min="2" max="2" width="12" customWidth="1"/>
    <col min="4" max="19" width="5.33203125" bestFit="1" customWidth="1"/>
  </cols>
  <sheetData>
    <row r="1" spans="1:19" x14ac:dyDescent="0.3">
      <c r="A1" s="34" t="s">
        <v>103</v>
      </c>
    </row>
    <row r="3" spans="1:19" ht="19.95" customHeight="1" x14ac:dyDescent="0.3">
      <c r="A3" s="25" t="s">
        <v>88</v>
      </c>
      <c r="B3" s="35" t="s">
        <v>46</v>
      </c>
    </row>
    <row r="4" spans="1:19" ht="15" thickBot="1" x14ac:dyDescent="0.35"/>
    <row r="5" spans="1:19" x14ac:dyDescent="0.3">
      <c r="A5" t="s">
        <v>73</v>
      </c>
      <c r="B5" t="s">
        <v>100</v>
      </c>
      <c r="D5" s="36" t="s">
        <v>47</v>
      </c>
      <c r="E5" s="37" t="s">
        <v>48</v>
      </c>
      <c r="F5" s="37" t="s">
        <v>49</v>
      </c>
      <c r="G5" s="37" t="s">
        <v>50</v>
      </c>
      <c r="H5" s="37" t="s">
        <v>52</v>
      </c>
      <c r="I5" s="37" t="s">
        <v>51</v>
      </c>
      <c r="J5" s="37" t="s">
        <v>53</v>
      </c>
      <c r="K5" s="37" t="s">
        <v>54</v>
      </c>
      <c r="L5" s="43" t="s">
        <v>55</v>
      </c>
      <c r="M5" s="37" t="s">
        <v>56</v>
      </c>
      <c r="N5" s="43" t="s">
        <v>57</v>
      </c>
      <c r="O5" s="37" t="s">
        <v>58</v>
      </c>
      <c r="P5" s="43" t="s">
        <v>59</v>
      </c>
      <c r="Q5" s="37" t="s">
        <v>60</v>
      </c>
      <c r="R5" s="43" t="s">
        <v>61</v>
      </c>
      <c r="S5" s="38" t="s">
        <v>62</v>
      </c>
    </row>
    <row r="6" spans="1:19" ht="15" thickBot="1" x14ac:dyDescent="0.35">
      <c r="D6" s="39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2" t="s">
        <v>63</v>
      </c>
      <c r="M6" s="40">
        <v>0</v>
      </c>
      <c r="N6" s="42" t="s">
        <v>63</v>
      </c>
      <c r="O6" s="40">
        <v>0</v>
      </c>
      <c r="P6" s="42" t="s">
        <v>63</v>
      </c>
      <c r="Q6" s="40">
        <v>0</v>
      </c>
      <c r="R6" s="42" t="s">
        <v>63</v>
      </c>
      <c r="S6" s="41">
        <v>0</v>
      </c>
    </row>
    <row r="9" spans="1:19" x14ac:dyDescent="0.3">
      <c r="C9" t="s">
        <v>61</v>
      </c>
      <c r="D9">
        <v>0</v>
      </c>
      <c r="F9" t="s">
        <v>64</v>
      </c>
    </row>
    <row r="10" spans="1:19" x14ac:dyDescent="0.3">
      <c r="D10">
        <v>1</v>
      </c>
      <c r="F10" t="s">
        <v>65</v>
      </c>
    </row>
    <row r="12" spans="1:19" x14ac:dyDescent="0.3">
      <c r="C12" t="s">
        <v>59</v>
      </c>
      <c r="D12">
        <v>0</v>
      </c>
      <c r="F12" t="s">
        <v>66</v>
      </c>
    </row>
    <row r="13" spans="1:19" x14ac:dyDescent="0.3">
      <c r="D13">
        <v>1</v>
      </c>
      <c r="F13" t="s">
        <v>67</v>
      </c>
    </row>
    <row r="15" spans="1:19" x14ac:dyDescent="0.3">
      <c r="C15" t="s">
        <v>57</v>
      </c>
      <c r="D15">
        <v>0</v>
      </c>
      <c r="F15" t="s">
        <v>69</v>
      </c>
    </row>
    <row r="16" spans="1:19" x14ac:dyDescent="0.3">
      <c r="D16">
        <v>1</v>
      </c>
      <c r="F16" t="s">
        <v>68</v>
      </c>
    </row>
    <row r="18" spans="3:6" x14ac:dyDescent="0.3">
      <c r="C18" t="s">
        <v>55</v>
      </c>
      <c r="D18">
        <v>0</v>
      </c>
      <c r="F18" t="s">
        <v>71</v>
      </c>
    </row>
    <row r="19" spans="3:6" x14ac:dyDescent="0.3">
      <c r="D19">
        <v>1</v>
      </c>
      <c r="F19" t="s">
        <v>70</v>
      </c>
    </row>
  </sheetData>
  <hyperlinks>
    <hyperlink ref="A1" location="'Adresses et Fonctions'!A1" display="retour aux adresse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baseColWidth="10" defaultRowHeight="14.4" x14ac:dyDescent="0.3"/>
  <cols>
    <col min="1" max="1" width="24.109375" customWidth="1"/>
    <col min="2" max="2" width="34.6640625" customWidth="1"/>
  </cols>
  <sheetData>
    <row r="1" spans="1:2" x14ac:dyDescent="0.3">
      <c r="A1" s="34" t="s">
        <v>103</v>
      </c>
    </row>
    <row r="3" spans="1:2" ht="19.95" customHeight="1" x14ac:dyDescent="0.3">
      <c r="A3" s="25" t="s">
        <v>87</v>
      </c>
    </row>
    <row r="5" spans="1:2" x14ac:dyDescent="0.3">
      <c r="A5" t="s">
        <v>42</v>
      </c>
    </row>
    <row r="6" spans="1:2" x14ac:dyDescent="0.3">
      <c r="A6">
        <v>0</v>
      </c>
      <c r="B6" t="s">
        <v>43</v>
      </c>
    </row>
    <row r="7" spans="1:2" x14ac:dyDescent="0.3">
      <c r="A7">
        <v>1</v>
      </c>
      <c r="B7" t="s">
        <v>44</v>
      </c>
    </row>
    <row r="8" spans="1:2" x14ac:dyDescent="0.3">
      <c r="A8">
        <v>2</v>
      </c>
      <c r="B8" t="s">
        <v>45</v>
      </c>
    </row>
  </sheetData>
  <hyperlinks>
    <hyperlink ref="A1" location="'Adresses et Fonctions'!A1" display="retour aux adresse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baseColWidth="10" defaultRowHeight="14.4" x14ac:dyDescent="0.3"/>
  <cols>
    <col min="1" max="1" width="22.33203125" customWidth="1"/>
    <col min="2" max="2" width="29.88671875" customWidth="1"/>
    <col min="5" max="5" width="14.44140625" bestFit="1" customWidth="1"/>
    <col min="6" max="6" width="49.5546875" customWidth="1"/>
  </cols>
  <sheetData>
    <row r="1" spans="1:6" x14ac:dyDescent="0.3">
      <c r="A1" s="34" t="s">
        <v>103</v>
      </c>
    </row>
    <row r="3" spans="1:6" x14ac:dyDescent="0.3">
      <c r="A3" t="s">
        <v>84</v>
      </c>
    </row>
    <row r="5" spans="1:6" x14ac:dyDescent="0.3">
      <c r="E5" s="2" t="s">
        <v>104</v>
      </c>
      <c r="F5" t="s">
        <v>93</v>
      </c>
    </row>
    <row r="6" spans="1:6" x14ac:dyDescent="0.3">
      <c r="A6" t="s">
        <v>73</v>
      </c>
      <c r="B6" t="s">
        <v>92</v>
      </c>
      <c r="E6" s="2">
        <v>0</v>
      </c>
      <c r="F6" t="s">
        <v>94</v>
      </c>
    </row>
    <row r="7" spans="1:6" x14ac:dyDescent="0.3">
      <c r="E7" s="2">
        <v>1</v>
      </c>
      <c r="F7" t="s">
        <v>95</v>
      </c>
    </row>
    <row r="8" spans="1:6" x14ac:dyDescent="0.3">
      <c r="E8" s="2">
        <v>2</v>
      </c>
      <c r="F8" t="s">
        <v>96</v>
      </c>
    </row>
    <row r="9" spans="1:6" x14ac:dyDescent="0.3">
      <c r="E9" s="2">
        <v>3</v>
      </c>
      <c r="F9" t="s">
        <v>147</v>
      </c>
    </row>
  </sheetData>
  <hyperlinks>
    <hyperlink ref="A1" location="'Adresses et Fonctions'!A1" display="retour aux adresse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C13" sqref="C13"/>
    </sheetView>
  </sheetViews>
  <sheetFormatPr baseColWidth="10" defaultRowHeight="14.4" x14ac:dyDescent="0.3"/>
  <cols>
    <col min="1" max="1" width="21.88671875" bestFit="1" customWidth="1"/>
    <col min="4" max="4" width="5.33203125" bestFit="1" customWidth="1"/>
    <col min="5" max="5" width="7.33203125" bestFit="1" customWidth="1"/>
    <col min="6" max="9" width="5.33203125" bestFit="1" customWidth="1"/>
    <col min="10" max="12" width="4.33203125" bestFit="1" customWidth="1"/>
    <col min="13" max="18" width="5.33203125" bestFit="1" customWidth="1"/>
    <col min="19" max="19" width="4.33203125" bestFit="1" customWidth="1"/>
  </cols>
  <sheetData>
    <row r="1" spans="1:19" x14ac:dyDescent="0.3">
      <c r="A1" s="34" t="s">
        <v>103</v>
      </c>
    </row>
    <row r="3" spans="1:19" x14ac:dyDescent="0.3">
      <c r="A3" t="s">
        <v>99</v>
      </c>
    </row>
    <row r="4" spans="1:19" ht="15" thickBot="1" x14ac:dyDescent="0.35"/>
    <row r="5" spans="1:19" x14ac:dyDescent="0.3">
      <c r="A5" t="s">
        <v>73</v>
      </c>
      <c r="B5" t="s">
        <v>100</v>
      </c>
      <c r="D5" s="36" t="s">
        <v>47</v>
      </c>
      <c r="E5" s="37" t="s">
        <v>48</v>
      </c>
      <c r="F5" s="37" t="s">
        <v>49</v>
      </c>
      <c r="G5" s="37" t="s">
        <v>50</v>
      </c>
      <c r="H5" s="37" t="s">
        <v>52</v>
      </c>
      <c r="I5" s="37" t="s">
        <v>51</v>
      </c>
      <c r="J5" s="37" t="s">
        <v>53</v>
      </c>
      <c r="K5" s="37" t="s">
        <v>54</v>
      </c>
      <c r="L5" s="37" t="s">
        <v>55</v>
      </c>
      <c r="M5" s="37" t="s">
        <v>56</v>
      </c>
      <c r="N5" s="37" t="s">
        <v>57</v>
      </c>
      <c r="O5" s="37" t="s">
        <v>58</v>
      </c>
      <c r="P5" s="64" t="s">
        <v>59</v>
      </c>
      <c r="Q5" s="37" t="s">
        <v>60</v>
      </c>
      <c r="R5" s="37" t="s">
        <v>61</v>
      </c>
      <c r="S5" s="71" t="s">
        <v>62</v>
      </c>
    </row>
    <row r="6" spans="1:19" ht="15" thickBot="1" x14ac:dyDescent="0.35">
      <c r="D6" s="39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65">
        <v>0</v>
      </c>
      <c r="Q6" s="40">
        <v>0</v>
      </c>
      <c r="R6" s="40">
        <v>0</v>
      </c>
      <c r="S6" s="72" t="s">
        <v>63</v>
      </c>
    </row>
    <row r="10" spans="1:19" x14ac:dyDescent="0.3">
      <c r="C10" t="s">
        <v>62</v>
      </c>
      <c r="D10">
        <v>0</v>
      </c>
      <c r="E10" t="s">
        <v>101</v>
      </c>
    </row>
    <row r="11" spans="1:19" x14ac:dyDescent="0.3">
      <c r="D11">
        <v>1</v>
      </c>
      <c r="E11" t="s">
        <v>102</v>
      </c>
    </row>
  </sheetData>
  <hyperlinks>
    <hyperlink ref="A1" location="'Adresses et Fonctions'!A1" display="retour aux adresse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baseColWidth="10" defaultRowHeight="14.4" x14ac:dyDescent="0.3"/>
  <cols>
    <col min="1" max="1" width="21.88671875" bestFit="1" customWidth="1"/>
    <col min="4" max="4" width="5.33203125" bestFit="1" customWidth="1"/>
    <col min="5" max="5" width="7.33203125" bestFit="1" customWidth="1"/>
    <col min="6" max="9" width="5.33203125" bestFit="1" customWidth="1"/>
    <col min="10" max="12" width="4.33203125" bestFit="1" customWidth="1"/>
    <col min="13" max="18" width="5.33203125" bestFit="1" customWidth="1"/>
    <col min="19" max="19" width="4.33203125" bestFit="1" customWidth="1"/>
  </cols>
  <sheetData>
    <row r="1" spans="1:19" x14ac:dyDescent="0.3">
      <c r="A1" s="34" t="s">
        <v>103</v>
      </c>
    </row>
    <row r="3" spans="1:19" x14ac:dyDescent="0.3">
      <c r="A3" t="s">
        <v>120</v>
      </c>
    </row>
    <row r="4" spans="1:19" ht="15" thickBot="1" x14ac:dyDescent="0.35"/>
    <row r="5" spans="1:19" x14ac:dyDescent="0.3">
      <c r="A5" t="s">
        <v>73</v>
      </c>
      <c r="B5" t="s">
        <v>100</v>
      </c>
      <c r="D5" s="36" t="s">
        <v>47</v>
      </c>
      <c r="E5" s="37" t="s">
        <v>48</v>
      </c>
      <c r="F5" s="37" t="s">
        <v>49</v>
      </c>
      <c r="G5" s="37" t="s">
        <v>50</v>
      </c>
      <c r="H5" s="37" t="s">
        <v>52</v>
      </c>
      <c r="I5" s="37" t="s">
        <v>51</v>
      </c>
      <c r="J5" s="37" t="s">
        <v>53</v>
      </c>
      <c r="K5" s="37" t="s">
        <v>54</v>
      </c>
      <c r="L5" s="37" t="s">
        <v>55</v>
      </c>
      <c r="M5" s="37" t="s">
        <v>56</v>
      </c>
      <c r="N5" s="37" t="s">
        <v>57</v>
      </c>
      <c r="O5" s="37" t="s">
        <v>58</v>
      </c>
      <c r="P5" s="64" t="s">
        <v>59</v>
      </c>
      <c r="Q5" s="37" t="s">
        <v>60</v>
      </c>
      <c r="R5" s="37" t="s">
        <v>61</v>
      </c>
      <c r="S5" s="38" t="s">
        <v>62</v>
      </c>
    </row>
    <row r="6" spans="1:19" ht="15" thickBot="1" x14ac:dyDescent="0.35">
      <c r="D6" s="39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65" t="s">
        <v>63</v>
      </c>
      <c r="Q6" s="40">
        <v>0</v>
      </c>
      <c r="R6" s="40">
        <v>0</v>
      </c>
      <c r="S6" s="41">
        <v>0</v>
      </c>
    </row>
    <row r="7" spans="1:19" x14ac:dyDescent="0.3">
      <c r="P7" s="66"/>
    </row>
    <row r="9" spans="1:19" x14ac:dyDescent="0.3">
      <c r="B9" t="s">
        <v>117</v>
      </c>
      <c r="C9">
        <v>0</v>
      </c>
      <c r="D9" t="s">
        <v>118</v>
      </c>
    </row>
    <row r="10" spans="1:19" x14ac:dyDescent="0.3">
      <c r="C10" t="s">
        <v>119</v>
      </c>
      <c r="D10" t="s">
        <v>123</v>
      </c>
    </row>
  </sheetData>
  <hyperlinks>
    <hyperlink ref="A1" location="'Adresses et Fonctions'!A1" display="retour aux adresse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baseColWidth="10" defaultRowHeight="14.4" x14ac:dyDescent="0.3"/>
  <sheetData>
    <row r="1" spans="1:11" x14ac:dyDescent="0.3">
      <c r="A1" s="34" t="s">
        <v>103</v>
      </c>
    </row>
    <row r="3" spans="1:11" x14ac:dyDescent="0.3">
      <c r="A3" t="s">
        <v>106</v>
      </c>
    </row>
    <row r="4" spans="1:11" ht="15" thickBot="1" x14ac:dyDescent="0.35"/>
    <row r="5" spans="1:11" x14ac:dyDescent="0.3">
      <c r="A5" t="s">
        <v>73</v>
      </c>
      <c r="B5" t="s">
        <v>100</v>
      </c>
      <c r="C5" s="36" t="s">
        <v>55</v>
      </c>
      <c r="D5" s="37" t="s">
        <v>56</v>
      </c>
      <c r="E5" s="37" t="s">
        <v>57</v>
      </c>
      <c r="F5" s="37" t="s">
        <v>58</v>
      </c>
      <c r="G5" s="37" t="s">
        <v>59</v>
      </c>
      <c r="H5" s="37" t="s">
        <v>60</v>
      </c>
      <c r="I5" s="37" t="s">
        <v>61</v>
      </c>
      <c r="J5" s="38" t="s">
        <v>62</v>
      </c>
      <c r="K5" s="62"/>
    </row>
    <row r="6" spans="1:11" ht="15" thickBot="1" x14ac:dyDescent="0.35">
      <c r="C6" s="39" t="s">
        <v>63</v>
      </c>
      <c r="D6" s="40" t="s">
        <v>63</v>
      </c>
      <c r="E6" s="40" t="s">
        <v>63</v>
      </c>
      <c r="F6" s="40" t="s">
        <v>63</v>
      </c>
      <c r="G6" s="40">
        <v>0</v>
      </c>
      <c r="H6" s="40">
        <v>0</v>
      </c>
      <c r="I6" s="40">
        <v>0</v>
      </c>
      <c r="J6" s="41">
        <v>0</v>
      </c>
      <c r="K6" s="51"/>
    </row>
    <row r="9" spans="1:11" x14ac:dyDescent="0.3">
      <c r="J9" t="s">
        <v>134</v>
      </c>
    </row>
    <row r="10" spans="1:11" x14ac:dyDescent="0.3">
      <c r="B10" s="63">
        <v>128</v>
      </c>
      <c r="C10" t="s">
        <v>55</v>
      </c>
      <c r="D10">
        <v>0</v>
      </c>
      <c r="E10" t="s">
        <v>107</v>
      </c>
      <c r="J10" t="s">
        <v>130</v>
      </c>
    </row>
    <row r="11" spans="1:11" x14ac:dyDescent="0.3">
      <c r="B11" s="63"/>
      <c r="D11">
        <v>1</v>
      </c>
      <c r="E11" t="s">
        <v>108</v>
      </c>
    </row>
    <row r="12" spans="1:11" x14ac:dyDescent="0.3">
      <c r="B12" s="63"/>
    </row>
    <row r="13" spans="1:11" x14ac:dyDescent="0.3">
      <c r="B13" s="63">
        <v>64</v>
      </c>
      <c r="C13" t="s">
        <v>56</v>
      </c>
      <c r="D13">
        <v>0</v>
      </c>
      <c r="E13" t="s">
        <v>110</v>
      </c>
      <c r="J13" t="s">
        <v>131</v>
      </c>
    </row>
    <row r="14" spans="1:11" x14ac:dyDescent="0.3">
      <c r="B14" s="63"/>
      <c r="D14">
        <v>1</v>
      </c>
      <c r="E14" t="s">
        <v>109</v>
      </c>
    </row>
    <row r="15" spans="1:11" x14ac:dyDescent="0.3">
      <c r="B15" s="63"/>
    </row>
    <row r="16" spans="1:11" x14ac:dyDescent="0.3">
      <c r="B16" s="63">
        <v>32</v>
      </c>
      <c r="C16" t="s">
        <v>57</v>
      </c>
      <c r="D16">
        <v>0</v>
      </c>
      <c r="E16" t="s">
        <v>111</v>
      </c>
      <c r="J16" t="s">
        <v>132</v>
      </c>
    </row>
    <row r="17" spans="2:10" x14ac:dyDescent="0.3">
      <c r="B17" s="63"/>
      <c r="D17">
        <v>1</v>
      </c>
      <c r="E17" t="s">
        <v>112</v>
      </c>
    </row>
    <row r="18" spans="2:10" x14ac:dyDescent="0.3">
      <c r="B18" s="63"/>
    </row>
    <row r="19" spans="2:10" x14ac:dyDescent="0.3">
      <c r="B19" s="63">
        <v>16</v>
      </c>
      <c r="C19" t="s">
        <v>58</v>
      </c>
      <c r="D19">
        <v>0</v>
      </c>
      <c r="E19" t="s">
        <v>113</v>
      </c>
      <c r="J19" t="s">
        <v>133</v>
      </c>
    </row>
    <row r="20" spans="2:10" x14ac:dyDescent="0.3">
      <c r="D20">
        <v>1</v>
      </c>
      <c r="E20" t="s">
        <v>114</v>
      </c>
    </row>
  </sheetData>
  <hyperlinks>
    <hyperlink ref="A1" location="'Adresses et Fonctions'!A1" display="retour aux adresse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Adresses et Fonctions</vt:lpstr>
      <vt:lpstr>Fonction  Read 0x03</vt:lpstr>
      <vt:lpstr>Fonctions write 0x05 ou 0x10</vt:lpstr>
      <vt:lpstr>ETAT DES RELAIS</vt:lpstr>
      <vt:lpstr>ETAT DU SYSTEME</vt:lpstr>
      <vt:lpstr>COMMANDE</vt:lpstr>
      <vt:lpstr>ACTIVATION LIMITATION</vt:lpstr>
      <vt:lpstr>ALERTE_CARTOUCHE</vt:lpstr>
      <vt:lpstr>ALARMES</vt:lpstr>
      <vt:lpstr>RESULTATDESINFECTION</vt:lpstr>
    </vt:vector>
  </TitlesOfParts>
  <Company>Watts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Page, Julien</dc:creator>
  <cp:lastModifiedBy>Page, Julien</cp:lastModifiedBy>
  <dcterms:created xsi:type="dcterms:W3CDTF">2016-03-15T13:07:27Z</dcterms:created>
  <dcterms:modified xsi:type="dcterms:W3CDTF">2016-12-09T13:09:12Z</dcterms:modified>
</cp:coreProperties>
</file>